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3. ТС в редакции от 28.12.2021 № 127\ТС на 2022 год\ТС на 2022 год от 28.12.2021\"/>
    </mc:Choice>
  </mc:AlternateContent>
  <xr:revisionPtr revIDLastSave="0" documentId="13_ncr:1_{BD536C90-001D-4823-A31F-245C8D19D644}" xr6:coauthVersionLast="36" xr6:coauthVersionMax="36" xr10:uidLastSave="{00000000-0000-0000-0000-000000000000}"/>
  <bookViews>
    <workbookView xWindow="-105" yWindow="-105" windowWidth="23250" windowHeight="12570" tabRatio="935" activeTab="4" xr2:uid="{00000000-000D-0000-FFFF-FFFF00000000}"/>
  </bookViews>
  <sheets>
    <sheet name="5 СКДинт АПП Пр127" sheetId="32" r:id="rId1"/>
    <sheet name="5а СКДинт Полный п-к Пр127" sheetId="31" r:id="rId2"/>
    <sheet name="6а АПП  Пр127" sheetId="9" r:id="rId3"/>
    <sheet name="6б Простые услуги Пр127" sheetId="36" r:id="rId4"/>
    <sheet name="6в Комплексные услуги  Пр127" sheetId="17" r:id="rId5"/>
    <sheet name="6г неотложная помощь Пр127" sheetId="12" r:id="rId6"/>
    <sheet name="6д пос.центров здоровья Пр127" sheetId="19" r:id="rId7"/>
    <sheet name="6ж тарифы ЦАОП Пр 127" sheetId="30" r:id="rId8"/>
    <sheet name="6з тарифы Эндомобиль Пр127" sheetId="35" r:id="rId9"/>
    <sheet name="7 стоматология Пр127" sheetId="16" r:id="rId10"/>
    <sheet name="Прил 8 дисп. " sheetId="25" r:id="rId11"/>
    <sheet name="Прил 8а дисп.МБ. " sheetId="27" r:id="rId12"/>
    <sheet name="Прил 8б углуб дисп Пр127" sheetId="34" r:id="rId13"/>
  </sheets>
  <externalReferences>
    <externalReference r:id="rId14"/>
  </externalReferences>
  <definedNames>
    <definedName name="_GoBack" localSheetId="9">'7 стоматология Пр127'!$A$15</definedName>
    <definedName name="_xlnm._FilterDatabase" localSheetId="0" hidden="1">'5 СКДинт АПП Пр127'!$A$25:$I$98</definedName>
    <definedName name="_xlnm._FilterDatabase" localSheetId="1" hidden="1">'5а СКДинт Полный п-к Пр127'!$A$24:$WVB$40</definedName>
    <definedName name="_xlnm._FilterDatabase" localSheetId="2" hidden="1">'6а АПП  Пр127'!$A$13:$I$141</definedName>
    <definedName name="_xlnm._FilterDatabase" localSheetId="9" hidden="1">'7 стоматология Пр127'!$A$16:$N$196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Пр127'!$11:$13</definedName>
    <definedName name="_xlnm.Print_Titles" localSheetId="9">'7 стоматология Пр127'!$15:$16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24" i="12" l="1"/>
  <c r="E18" i="12"/>
  <c r="E13" i="12"/>
  <c r="E14" i="12"/>
  <c r="E15" i="12"/>
  <c r="E16" i="12"/>
  <c r="E17" i="12"/>
  <c r="E12" i="12"/>
  <c r="D69" i="36" l="1"/>
  <c r="D70" i="36"/>
  <c r="D71" i="36"/>
  <c r="D72" i="36"/>
  <c r="D73" i="36"/>
  <c r="D74" i="36"/>
  <c r="D75" i="36"/>
  <c r="D76" i="36"/>
  <c r="D77" i="36"/>
  <c r="D78" i="36"/>
  <c r="D79" i="36"/>
  <c r="D80" i="36"/>
  <c r="D68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48" i="36"/>
  <c r="D41" i="36"/>
  <c r="D42" i="36"/>
  <c r="D43" i="36"/>
  <c r="D44" i="36"/>
  <c r="D45" i="36"/>
  <c r="D46" i="36"/>
  <c r="D40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1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<sst xmlns="http://schemas.openxmlformats.org/spreadsheetml/2006/main" count="2785" uniqueCount="1973">
  <si>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</si>
  <si>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</si>
  <si>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</si>
  <si>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</si>
  <si>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</si>
  <si>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</si>
  <si>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</si>
  <si>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</si>
  <si>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</si>
  <si>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</si>
  <si>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</si>
  <si>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</si>
  <si>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</si>
  <si>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</si>
  <si>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</si>
  <si>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</si>
  <si>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</si>
  <si>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</si>
  <si>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</si>
  <si>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</si>
  <si>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</si>
  <si>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</si>
  <si>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</si>
  <si>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</si>
  <si>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</si>
  <si>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</si>
  <si>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</si>
  <si>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</si>
  <si>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</si>
  <si>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</si>
  <si>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</si>
  <si>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</si>
  <si>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</si>
  <si>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</si>
  <si>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</si>
  <si>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</si>
  <si>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</si>
  <si>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</si>
  <si>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</si>
  <si>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</si>
  <si>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</si>
  <si>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</si>
  <si>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</si>
  <si>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</si>
  <si>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</si>
  <si>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</si>
  <si>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</si>
  <si>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</si>
  <si>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</si>
  <si>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</si>
  <si>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</si>
  <si>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</si>
  <si>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</si>
  <si>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</si>
  <si>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</si>
  <si>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</si>
  <si>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</si>
  <si>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</si>
  <si>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</si>
  <si>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</si>
  <si>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</si>
  <si>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</si>
  <si>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</si>
  <si>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</si>
  <si>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</si>
  <si>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</si>
  <si>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</si>
  <si>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</si>
  <si>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</si>
  <si>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</si>
  <si>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</si>
  <si>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</si>
  <si>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</si>
  <si>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</si>
  <si>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</si>
  <si>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</si>
  <si>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</si>
  <si>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</si>
  <si>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</si>
  <si>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</si>
  <si>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</si>
  <si>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</si>
  <si>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</si>
  <si>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</si>
  <si>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</si>
  <si>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</si>
  <si>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</si>
  <si>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</si>
  <si>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</si>
  <si>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</si>
  <si>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</si>
  <si>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</si>
  <si>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</si>
  <si>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</si>
  <si>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</si>
  <si>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</si>
  <si>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</si>
  <si>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</si>
  <si>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</si>
  <si>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</si>
  <si>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</si>
  <si>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</si>
  <si>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</si>
  <si>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</si>
  <si>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</si>
  <si>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</si>
  <si>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</si>
  <si>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</si>
  <si>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</si>
  <si>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</si>
  <si>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</si>
  <si>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</si>
  <si>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</si>
  <si>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</si>
  <si>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</si>
  <si>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</si>
  <si>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</si>
  <si>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</si>
  <si>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</si>
  <si>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</si>
  <si>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</si>
  <si>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</si>
  <si>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</si>
  <si>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</si>
  <si>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</si>
  <si>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</si>
  <si>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</si>
  <si>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</si>
  <si>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</si>
  <si>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</si>
  <si>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</si>
  <si>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</si>
  <si>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</si>
  <si>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</si>
  <si>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</si>
  <si>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</si>
  <si>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</si>
  <si>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</si>
  <si>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</si>
  <si>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</si>
  <si>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</si>
  <si>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</si>
  <si>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</si>
  <si>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</si>
  <si>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</si>
  <si>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</si>
  <si>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</si>
  <si>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</si>
  <si>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</si>
  <si>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</si>
  <si>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</si>
  <si>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</si>
  <si>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</si>
  <si>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</si>
  <si>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</si>
  <si>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</si>
  <si>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</si>
  <si>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</si>
  <si>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</si>
  <si>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</si>
  <si>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</si>
  <si>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</si>
  <si>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</si>
  <si>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</si>
  <si>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</si>
  <si>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</si>
  <si>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</si>
  <si>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</si>
  <si>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</si>
  <si>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</si>
  <si>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</si>
  <si>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</si>
  <si>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</si>
  <si>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</si>
  <si>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</si>
  <si>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</si>
  <si>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</si>
  <si>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</si>
  <si>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</si>
  <si>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</si>
  <si>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</si>
  <si>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</si>
  <si>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</si>
  <si>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</si>
  <si>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</si>
  <si>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</si>
  <si>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</si>
  <si>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</si>
  <si>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</si>
  <si>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</si>
  <si>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</si>
  <si>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</si>
  <si>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</si>
  <si>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</si>
  <si>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</si>
  <si>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</si>
  <si>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</si>
  <si>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</si>
  <si>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</si>
  <si>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</si>
  <si>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</si>
  <si>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</si>
  <si>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</si>
  <si>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</si>
  <si>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</si>
  <si>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</si>
  <si>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</si>
  <si>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</si>
  <si>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</si>
  <si>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</si>
  <si>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</si>
  <si>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</si>
  <si>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</si>
  <si>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</si>
  <si>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</si>
  <si>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</si>
  <si>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</si>
  <si>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</si>
  <si>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</si>
  <si>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</si>
  <si>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</si>
  <si>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</si>
  <si>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</si>
  <si>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</si>
  <si>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</si>
  <si>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</si>
  <si>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</si>
  <si>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</si>
  <si>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</si>
  <si>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</si>
  <si>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</si>
  <si>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</si>
  <si>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</si>
  <si>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</si>
  <si>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</si>
  <si>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</si>
  <si>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</si>
  <si>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</si>
  <si>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</si>
  <si>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</si>
  <si>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</si>
  <si>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</si>
  <si>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</si>
  <si>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</si>
  <si>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</si>
  <si>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</si>
  <si>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</si>
  <si>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</si>
  <si>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</si>
  <si>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</si>
  <si>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</si>
  <si>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</si>
  <si>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</si>
  <si>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</si>
  <si>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</si>
  <si>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</si>
  <si>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</si>
  <si>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</si>
  <si>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</si>
  <si>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</si>
  <si>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</si>
  <si>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</si>
  <si>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</si>
  <si>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</si>
  <si>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</si>
  <si>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</si>
  <si>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</si>
  <si>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</si>
  <si>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</si>
  <si>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</si>
  <si>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</si>
  <si>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</si>
  <si>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</si>
  <si>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</si>
  <si>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</si>
  <si>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</si>
  <si>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</si>
  <si>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</si>
  <si>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</si>
  <si>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</si>
  <si>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</si>
  <si>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</si>
  <si>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</si>
  <si>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</si>
  <si>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</si>
  <si>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</si>
  <si>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</si>
  <si>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</si>
  <si>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</si>
  <si>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</si>
  <si>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</si>
  <si>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</si>
  <si>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</si>
  <si>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</si>
  <si>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</si>
  <si>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</si>
  <si>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</si>
  <si>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</si>
  <si>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</si>
  <si>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</si>
  <si>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</si>
  <si>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</si>
  <si>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</si>
  <si>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</si>
  <si>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</si>
  <si>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</si>
  <si>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</si>
  <si>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</si>
  <si>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</si>
  <si>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</si>
  <si>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</si>
  <si>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</si>
  <si>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</si>
  <si>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</si>
  <si>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</si>
  <si>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</si>
  <si>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</si>
  <si>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</si>
  <si>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</si>
  <si>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</si>
  <si>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</si>
  <si>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</si>
  <si>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</si>
  <si>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</si>
  <si>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</si>
  <si>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</si>
  <si>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</si>
  <si>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</si>
  <si>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</si>
  <si>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</si>
  <si>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</si>
  <si>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</si>
  <si>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</si>
  <si>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</si>
  <si>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</si>
  <si>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</si>
  <si>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</si>
  <si>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</si>
  <si>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</si>
  <si>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</si>
  <si>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</si>
  <si>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</si>
  <si>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</si>
  <si>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</si>
  <si>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</si>
  <si>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</si>
  <si>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</si>
  <si>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</si>
  <si>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</si>
  <si>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</si>
  <si>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</si>
  <si>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</si>
  <si>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</si>
  <si>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</si>
  <si>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</si>
  <si>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</si>
  <si>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</si>
  <si>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</si>
  <si>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</si>
  <si>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</si>
  <si>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</si>
  <si>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</si>
  <si>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</si>
  <si>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</si>
  <si>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</si>
  <si>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</si>
  <si>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</si>
  <si>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</si>
  <si>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</si>
  <si>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</si>
  <si>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</si>
  <si>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</si>
  <si>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</si>
  <si>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</si>
  <si>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</si>
  <si>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</si>
  <si>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</si>
  <si>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</si>
  <si>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</si>
  <si>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</si>
  <si>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</si>
  <si>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</si>
  <si>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</si>
  <si>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</si>
  <si>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</si>
  <si>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</si>
  <si>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</si>
  <si>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</si>
  <si>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</si>
  <si>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</si>
  <si>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</si>
  <si>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</si>
  <si>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</si>
  <si>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</si>
  <si>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</si>
  <si>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</si>
  <si>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</si>
  <si>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</si>
  <si>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</si>
  <si>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</si>
  <si>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</si>
  <si>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</si>
  <si>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</si>
  <si>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</si>
  <si>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</si>
  <si>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</si>
  <si>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</si>
  <si>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</si>
  <si>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</si>
  <si>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</si>
  <si>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</si>
  <si>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</si>
  <si>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</si>
  <si>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</si>
  <si>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</si>
  <si>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</si>
  <si>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</si>
  <si>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</si>
  <si>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</si>
  <si>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</si>
  <si>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</si>
  <si>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</si>
  <si>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</si>
  <si>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</si>
  <si>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</si>
  <si>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</si>
  <si>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</si>
  <si>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</si>
  <si>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</si>
  <si>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</si>
  <si>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</si>
  <si>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</si>
  <si>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</si>
  <si>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</si>
  <si>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</si>
  <si>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</si>
  <si>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</si>
  <si>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</si>
  <si>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</si>
  <si>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</si>
  <si>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</si>
  <si>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</si>
  <si>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</si>
  <si>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</si>
  <si>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</si>
  <si>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</si>
  <si>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</si>
  <si>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</si>
  <si>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</si>
  <si>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</si>
  <si>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</si>
  <si>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</si>
  <si>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</si>
  <si>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</si>
  <si>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</si>
  <si>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</si>
  <si>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</si>
  <si>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</si>
  <si>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</si>
  <si>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</si>
  <si>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</si>
  <si>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</si>
  <si>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</si>
  <si>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</si>
  <si>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</si>
  <si>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</si>
  <si>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</si>
  <si>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</si>
  <si>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</si>
  <si>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</si>
  <si>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</si>
  <si>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</si>
  <si>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</si>
  <si>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</si>
  <si>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</si>
  <si>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</si>
  <si>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</si>
  <si>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</si>
  <si>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</si>
  <si>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</si>
  <si>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</si>
  <si>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</si>
  <si>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</si>
  <si>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</si>
  <si>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</si>
  <si>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</si>
  <si>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</si>
  <si>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</si>
  <si>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</si>
  <si>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</si>
  <si>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</si>
  <si>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</si>
  <si>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</si>
  <si>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</si>
  <si>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</si>
  <si>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</si>
  <si>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</si>
  <si>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</si>
  <si>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</si>
  <si>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</si>
  <si>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</si>
  <si>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</si>
  <si>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</si>
  <si>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</si>
  <si>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</si>
  <si>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</si>
  <si>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</si>
  <si>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</si>
  <si>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</si>
  <si>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</si>
  <si>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</si>
  <si>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</si>
  <si>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</si>
  <si>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</si>
  <si>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</si>
  <si>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</si>
  <si>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</si>
  <si>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</si>
  <si>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</si>
  <si>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</si>
  <si>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</si>
  <si>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</si>
  <si>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</si>
  <si>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</si>
  <si>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</si>
  <si>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</si>
  <si>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</si>
  <si>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</si>
  <si>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</si>
  <si>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</si>
  <si>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</si>
  <si>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</si>
  <si>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</si>
  <si>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</si>
  <si>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</si>
  <si>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</si>
  <si>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</si>
  <si>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</si>
  <si>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</si>
  <si>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</si>
  <si>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</si>
  <si>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</si>
  <si>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</si>
  <si>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</si>
  <si>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</si>
  <si>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</si>
  <si>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</si>
  <si>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</si>
  <si>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</si>
  <si>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</si>
  <si>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</si>
  <si>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</si>
  <si>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</si>
  <si>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</si>
  <si>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</si>
  <si>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</si>
  <si>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</si>
  <si>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</si>
  <si>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</si>
  <si>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</si>
  <si>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</si>
  <si>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</si>
  <si>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</si>
  <si>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</si>
  <si>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</si>
  <si>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</si>
  <si>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</si>
  <si>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</si>
  <si>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</si>
  <si>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</si>
  <si>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</si>
  <si>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</si>
  <si>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</si>
  <si>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</si>
  <si>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</si>
  <si>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</si>
  <si>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</si>
  <si>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</si>
  <si>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</si>
  <si>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</si>
  <si>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</si>
  <si>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</si>
  <si>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</si>
  <si>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</si>
  <si>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</si>
  <si>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</si>
  <si>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</si>
  <si>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</si>
  <si>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</si>
  <si>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</si>
  <si>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</si>
  <si>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</si>
  <si>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</si>
  <si>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</si>
  <si>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</si>
  <si>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</si>
  <si>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</si>
  <si>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</si>
  <si>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</si>
  <si>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</si>
  <si>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</si>
  <si>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</si>
  <si>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</si>
  <si>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</si>
  <si>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</si>
  <si>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</si>
  <si>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</si>
  <si>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</si>
  <si>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</si>
  <si>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</si>
  <si>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</si>
  <si>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</si>
  <si>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</si>
  <si>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</si>
  <si>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</si>
  <si>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</si>
  <si>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</si>
  <si>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</si>
  <si>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</si>
  <si>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</si>
  <si>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</si>
  <si>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</si>
  <si>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</si>
  <si>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</si>
  <si>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</si>
  <si>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</si>
  <si>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</si>
  <si>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</si>
  <si>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</si>
  <si>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</si>
  <si>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</si>
  <si>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</si>
  <si>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</si>
  <si>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</si>
  <si>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</si>
  <si>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</si>
  <si>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</si>
  <si>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</si>
  <si>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</si>
  <si>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</si>
  <si>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</si>
  <si>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</si>
  <si>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</si>
  <si>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</si>
  <si>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</si>
  <si>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</si>
  <si>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</si>
  <si>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</si>
  <si>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</si>
  <si>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</si>
  <si>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</si>
  <si>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</si>
  <si>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</si>
  <si>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</si>
  <si>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</si>
  <si>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</si>
  <si>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</si>
  <si>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</si>
  <si>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</si>
  <si>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</si>
  <si>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</si>
  <si>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</si>
  <si>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</si>
  <si>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</si>
  <si>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</si>
  <si>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</si>
  <si>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</si>
  <si>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</si>
  <si>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</si>
  <si>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</si>
  <si>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</si>
  <si>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</si>
  <si>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</si>
  <si>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</si>
  <si>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</si>
  <si>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</si>
  <si>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</si>
  <si>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</si>
  <si>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</si>
  <si>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</si>
  <si>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</si>
  <si>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</si>
  <si>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</si>
  <si>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</si>
  <si>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</si>
  <si>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</si>
  <si>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</si>
  <si>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</si>
  <si>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</si>
  <si>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</si>
  <si>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</si>
  <si>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</si>
  <si>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</si>
  <si>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</si>
  <si>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</si>
  <si>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</si>
  <si>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</si>
  <si>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</si>
  <si>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</si>
  <si>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</si>
  <si>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</si>
  <si>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</si>
  <si>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</si>
  <si>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</si>
  <si>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</si>
  <si>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</si>
  <si>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</si>
  <si>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</si>
  <si>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</si>
  <si>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</si>
  <si>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</si>
  <si>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</si>
  <si>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</si>
  <si>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</si>
  <si>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</si>
  <si>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</si>
  <si>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</si>
  <si>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</si>
  <si>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</si>
  <si>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</si>
  <si>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</si>
  <si>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</si>
  <si>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</si>
  <si>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</si>
  <si>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</si>
  <si>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</si>
  <si>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</si>
  <si>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</si>
  <si>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</si>
  <si>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</si>
  <si>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</si>
  <si>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</si>
  <si>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</si>
  <si>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</si>
  <si>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</si>
  <si>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</si>
  <si>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</si>
  <si>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</si>
  <si>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</si>
  <si>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</si>
  <si>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</si>
  <si>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</si>
  <si>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</si>
  <si>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</si>
  <si>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</si>
  <si>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</si>
  <si>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</si>
  <si>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</si>
  <si>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</si>
  <si>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</si>
  <si>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</si>
  <si>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</si>
  <si>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</si>
  <si>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</si>
  <si>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</si>
  <si>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</si>
  <si>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</si>
  <si>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</si>
  <si>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</si>
  <si>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</si>
  <si>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</si>
  <si>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</si>
  <si>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</si>
  <si>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</si>
  <si>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</si>
  <si>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</si>
  <si>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</si>
  <si>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</si>
  <si>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</si>
  <si>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</si>
  <si>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</si>
  <si>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</si>
  <si>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</si>
  <si>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</si>
  <si>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</si>
  <si>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</si>
  <si>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</si>
  <si>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</si>
  <si>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</si>
  <si>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</si>
  <si>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</si>
  <si>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</si>
  <si>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</si>
  <si>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</si>
  <si>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</si>
  <si>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</si>
  <si>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</si>
  <si>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</si>
  <si>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</si>
  <si>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</si>
  <si>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</si>
  <si>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</si>
  <si>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</si>
  <si>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</si>
  <si>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</si>
  <si>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</si>
  <si>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</si>
  <si>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</si>
  <si>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</si>
  <si>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</si>
  <si>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</si>
  <si>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</si>
  <si>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</si>
  <si>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</si>
  <si>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</si>
  <si>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</si>
  <si>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</si>
  <si>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</si>
  <si>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</si>
  <si>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</si>
  <si>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</si>
  <si>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</si>
  <si>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</si>
  <si>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</si>
  <si>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</si>
  <si>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</si>
  <si>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</si>
  <si>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</si>
  <si>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</si>
  <si>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</si>
  <si>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</si>
  <si>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</si>
  <si>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</si>
  <si>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</si>
  <si>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</si>
  <si>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</si>
  <si>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</si>
  <si>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</si>
  <si>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</si>
  <si>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</si>
  <si>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</si>
  <si>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</si>
  <si>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</si>
  <si>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</si>
  <si>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</si>
  <si>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</si>
  <si>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</si>
  <si>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</si>
  <si>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</si>
  <si>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</si>
  <si>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</si>
  <si>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</si>
  <si>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</si>
  <si>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</si>
  <si>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</si>
  <si>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</si>
  <si>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</si>
  <si>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</si>
  <si>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</si>
  <si>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</si>
  <si>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</si>
  <si>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</si>
  <si>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</si>
  <si>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</si>
  <si>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</si>
  <si>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</si>
  <si>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</si>
  <si>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</si>
  <si>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</si>
  <si>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</si>
  <si>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</si>
  <si>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</si>
  <si>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</si>
  <si>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</si>
  <si>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</si>
  <si>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</si>
  <si>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</si>
  <si>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</si>
  <si>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</si>
  <si>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</si>
  <si>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</si>
  <si>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</si>
  <si>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</si>
  <si>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</si>
  <si>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</si>
  <si>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</si>
  <si>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</si>
  <si>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</si>
  <si>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</si>
  <si>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</si>
  <si>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</si>
  <si>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</si>
  <si>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</si>
  <si>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</si>
  <si>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</si>
  <si>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</si>
  <si>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</si>
  <si>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</si>
  <si>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</si>
  <si>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</si>
  <si>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</si>
  <si>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</si>
  <si>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</si>
  <si>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</si>
  <si>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</si>
  <si>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</si>
  <si>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</si>
  <si>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</si>
  <si>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</si>
  <si>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</si>
  <si>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</si>
  <si>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</si>
  <si>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</si>
  <si>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</si>
  <si>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</si>
  <si>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</si>
  <si>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</si>
  <si>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</si>
  <si>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</si>
  <si>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</si>
  <si>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</si>
  <si>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</si>
  <si>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</si>
  <si>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</si>
  <si>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</si>
  <si>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</si>
  <si>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</si>
  <si>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</si>
  <si>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</si>
  <si>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</si>
  <si>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</si>
  <si>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</si>
  <si>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</si>
  <si>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</si>
  <si>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</si>
  <si>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</si>
  <si>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</si>
  <si>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</si>
  <si>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</si>
  <si>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</si>
  <si>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</si>
  <si>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</si>
  <si>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</si>
  <si>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</si>
  <si>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</si>
  <si>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</si>
  <si>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</si>
  <si>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</si>
  <si>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</si>
  <si>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</si>
  <si>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</si>
  <si>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</si>
  <si>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</si>
  <si>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</si>
  <si>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</si>
  <si>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</si>
  <si>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</si>
  <si>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</si>
  <si>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</si>
  <si>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</si>
  <si>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</si>
  <si>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</si>
  <si>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</si>
  <si>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</si>
  <si>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</si>
  <si>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</si>
  <si>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</si>
  <si>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</si>
  <si>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</si>
  <si>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</si>
  <si>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</si>
  <si>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</si>
  <si>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</si>
  <si>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</si>
  <si>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</si>
  <si>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</si>
  <si>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</si>
  <si>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</si>
  <si>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</si>
  <si>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</si>
  <si>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</si>
  <si>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</si>
  <si>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</si>
  <si>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</si>
  <si>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</si>
  <si>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</si>
  <si>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</si>
  <si>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</si>
  <si>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</si>
  <si>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</si>
  <si>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</si>
  <si>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</si>
  <si>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</si>
  <si>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</si>
  <si>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</si>
  <si>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</si>
  <si>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</si>
  <si>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</si>
  <si>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</si>
  <si>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</si>
  <si>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</si>
  <si>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</si>
  <si>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</si>
  <si>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</si>
  <si>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</si>
  <si>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</si>
  <si>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</si>
  <si>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</si>
  <si>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</si>
  <si>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</si>
  <si>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</si>
  <si>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</si>
  <si>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</si>
  <si>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</si>
  <si>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</si>
  <si>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</si>
  <si>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</si>
  <si>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</si>
  <si>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</si>
  <si>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</si>
  <si>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</si>
  <si>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</si>
  <si>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</si>
  <si>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</si>
  <si>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</si>
  <si>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</si>
  <si>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</si>
  <si>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</si>
  <si>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</si>
  <si>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</si>
  <si>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</si>
  <si>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</si>
  <si>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</si>
  <si>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</si>
  <si>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</si>
  <si>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</si>
  <si>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</si>
  <si>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</si>
  <si>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</si>
  <si>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</si>
  <si>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</si>
  <si>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</si>
  <si>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</si>
  <si>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</si>
  <si>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</si>
  <si>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</si>
  <si>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</si>
  <si>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</si>
  <si>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</si>
  <si>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</si>
  <si>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</si>
  <si>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</si>
  <si>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</si>
  <si>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</si>
  <si>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</si>
  <si>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</si>
  <si>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</si>
  <si>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</si>
  <si>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</si>
  <si>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</si>
  <si>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</si>
  <si>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</si>
  <si>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</si>
  <si>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</si>
  <si>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</si>
  <si>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</si>
  <si>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</si>
  <si>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</si>
  <si>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</si>
  <si>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</si>
  <si>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</si>
  <si>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</si>
  <si>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</si>
  <si>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</si>
  <si>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</si>
  <si>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</si>
  <si>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</si>
  <si>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</si>
  <si>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</si>
  <si>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</si>
  <si>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</si>
  <si>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</si>
  <si>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</si>
  <si>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</si>
  <si>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</si>
  <si>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</si>
  <si>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</si>
  <si>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</si>
  <si>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</si>
  <si>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</si>
  <si>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</si>
  <si>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</si>
  <si>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</si>
  <si>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</si>
  <si>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</si>
  <si>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</si>
  <si>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</si>
  <si>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</si>
  <si>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</si>
  <si>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</si>
  <si>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</si>
  <si>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</si>
  <si>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</si>
  <si>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</si>
  <si>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</si>
  <si>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</si>
  <si>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</si>
  <si>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</si>
  <si>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</si>
  <si>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</si>
  <si>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</si>
  <si>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</si>
  <si>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</si>
  <si>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</si>
  <si>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</si>
  <si>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</si>
  <si>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</si>
  <si>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</si>
  <si>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</si>
  <si>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</si>
  <si>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</si>
  <si>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</si>
  <si>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</si>
  <si>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</si>
  <si>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</si>
  <si>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</si>
  <si>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</si>
  <si>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</si>
  <si>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</si>
  <si>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</si>
  <si>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</si>
  <si>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</si>
  <si>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</si>
  <si>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</si>
  <si>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</si>
  <si>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</si>
  <si>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</si>
  <si>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</si>
  <si>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</si>
  <si>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</si>
  <si>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</si>
  <si>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</si>
  <si>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</si>
  <si>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</si>
  <si>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</si>
  <si>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</si>
  <si>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</si>
  <si>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</si>
  <si>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</si>
  <si>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</si>
  <si>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</si>
  <si>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</si>
  <si>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</si>
  <si>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</si>
  <si>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</si>
  <si>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</si>
  <si>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</si>
  <si>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</si>
  <si>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</si>
  <si>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</si>
  <si>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</si>
  <si>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</si>
  <si>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</si>
  <si>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</si>
  <si>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</si>
  <si>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</si>
  <si>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</si>
  <si>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</si>
  <si>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</si>
  <si>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</si>
  <si>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</si>
  <si>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</si>
  <si>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</si>
  <si>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</si>
  <si>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</si>
  <si>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</si>
  <si>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</si>
  <si>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</si>
  <si>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</si>
  <si>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</si>
  <si>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</si>
  <si>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</si>
  <si>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</si>
  <si>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</si>
  <si>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</si>
  <si>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</si>
  <si>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</si>
  <si>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</si>
  <si>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</si>
  <si>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</si>
  <si>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</si>
  <si>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</si>
  <si>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</si>
  <si>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</si>
  <si>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</si>
  <si>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</si>
  <si>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</si>
  <si>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</si>
  <si>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</si>
  <si>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</si>
  <si>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</si>
  <si>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</si>
  <si>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</si>
  <si>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</si>
  <si>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</si>
  <si>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</si>
  <si>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</si>
  <si>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</si>
  <si>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</si>
  <si>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</si>
  <si>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</si>
  <si>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</si>
  <si>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</si>
  <si>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</si>
  <si>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</si>
  <si>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</si>
  <si>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</si>
  <si>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</si>
  <si>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</si>
  <si>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</si>
  <si>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</si>
  <si>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</si>
  <si>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</si>
  <si>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</si>
  <si>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</si>
  <si>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</si>
  <si>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</si>
  <si>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</si>
  <si>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</si>
  <si>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</si>
  <si>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</si>
  <si>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</si>
  <si>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</si>
  <si>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</si>
  <si>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</si>
  <si>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</si>
  <si>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</si>
  <si>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</si>
  <si>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</si>
  <si>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</si>
  <si>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</si>
  <si>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</si>
  <si>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</si>
  <si>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</si>
  <si>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</si>
  <si>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</si>
  <si>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</si>
  <si>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</si>
  <si>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</si>
  <si>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</si>
  <si>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</si>
  <si>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</si>
  <si>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</si>
  <si>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</si>
  <si>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</si>
  <si>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</si>
  <si>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</si>
  <si>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</si>
  <si>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</si>
  <si>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</si>
  <si>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</si>
  <si>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</si>
  <si>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</si>
  <si>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</si>
  <si>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</si>
  <si>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</si>
  <si>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</si>
  <si>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</si>
  <si>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</si>
  <si>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</si>
  <si>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</si>
  <si>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</si>
  <si>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</si>
  <si>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</si>
  <si>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</si>
  <si>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</si>
  <si>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</si>
  <si>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</si>
  <si>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</si>
  <si>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</si>
  <si>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</si>
  <si>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</si>
  <si>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</si>
  <si>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</si>
  <si>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</si>
  <si>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</si>
  <si>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</si>
  <si>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</si>
  <si>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</si>
  <si>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</si>
  <si>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</si>
  <si>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</si>
  <si>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</si>
  <si>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</si>
  <si>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</si>
  <si>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</si>
  <si>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</si>
  <si>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</si>
  <si>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</si>
  <si>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</si>
  <si>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</si>
  <si>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</si>
  <si>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</si>
  <si>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</si>
  <si>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</si>
  <si>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</si>
  <si>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</si>
  <si>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</si>
  <si>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</si>
  <si>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</si>
  <si>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</si>
  <si>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</si>
  <si>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</si>
  <si>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</si>
  <si>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</si>
  <si>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</si>
  <si>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</si>
  <si>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</si>
  <si>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</si>
  <si>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</si>
  <si>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</si>
  <si>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</si>
  <si>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</si>
  <si>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</si>
  <si>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</si>
  <si>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</si>
  <si>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</si>
  <si>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</si>
  <si>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</si>
  <si>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</si>
  <si>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</si>
  <si>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</si>
  <si>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</si>
  <si>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</si>
  <si>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</si>
  <si>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</si>
  <si>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</si>
  <si>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</si>
  <si>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</si>
  <si>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</si>
  <si>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</si>
  <si>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</si>
  <si>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</si>
  <si>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</si>
  <si>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</si>
  <si>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</si>
  <si>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</si>
  <si>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</si>
  <si>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</si>
  <si>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</si>
  <si>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</si>
  <si>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</si>
  <si>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</si>
  <si>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</si>
  <si>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</si>
  <si>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</si>
  <si>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</si>
  <si>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</si>
  <si>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</si>
  <si>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</si>
  <si>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</si>
  <si>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</si>
  <si>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</si>
  <si>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</si>
  <si>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</si>
  <si>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</si>
  <si>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</si>
  <si>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</si>
  <si>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</si>
  <si>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</si>
  <si>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</si>
  <si>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</si>
  <si>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</si>
  <si>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</si>
  <si>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</si>
  <si>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</si>
  <si>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</si>
  <si>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</si>
  <si>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</si>
  <si>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</si>
  <si>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</si>
  <si>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</si>
  <si>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</si>
  <si>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</si>
  <si>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</si>
  <si>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</si>
  <si>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</si>
  <si>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</si>
  <si>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</si>
  <si>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</si>
  <si>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</si>
  <si>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</si>
  <si>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</si>
  <si>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</si>
  <si>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</si>
  <si>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</si>
  <si>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</si>
  <si>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</si>
  <si>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</si>
  <si>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</si>
  <si>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</si>
  <si>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</si>
  <si>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</si>
  <si>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</si>
  <si>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</si>
  <si>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</si>
  <si>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</si>
  <si>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</si>
  <si>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</si>
  <si>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</si>
  <si>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</si>
  <si>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</si>
  <si>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</si>
  <si>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</si>
  <si>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</si>
  <si>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</si>
  <si>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</si>
  <si>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</si>
  <si>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</si>
  <si>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</si>
  <si>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</si>
  <si>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</si>
  <si>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</si>
  <si>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</si>
  <si>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</si>
  <si>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</si>
  <si>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</si>
  <si>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</si>
  <si>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</si>
  <si>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</si>
  <si>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</si>
  <si>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</si>
  <si>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</si>
  <si>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</si>
  <si>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</si>
  <si>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</si>
  <si>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</si>
  <si>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</si>
  <si>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</si>
  <si>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</si>
  <si>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</si>
  <si>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</si>
  <si>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</si>
  <si>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</si>
  <si>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</si>
  <si>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</si>
  <si>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</si>
  <si>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</si>
  <si>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</si>
  <si>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</si>
  <si>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</si>
  <si>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</si>
  <si>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</si>
  <si>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</si>
  <si>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</si>
  <si>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</si>
  <si>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</si>
  <si>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</si>
  <si>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</si>
  <si>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</si>
  <si>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</si>
  <si>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</si>
  <si>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</si>
  <si>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</si>
  <si>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</si>
  <si>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</si>
  <si>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</si>
  <si>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</si>
  <si>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</si>
  <si>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</si>
  <si>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</si>
  <si>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</si>
  <si>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</si>
  <si>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</si>
  <si>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</si>
  <si>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</si>
  <si>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</si>
  <si>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</si>
  <si>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</si>
  <si>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</si>
  <si>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</si>
  <si>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</si>
  <si>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</si>
  <si>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</si>
  <si>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</si>
  <si>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</si>
  <si>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</si>
  <si>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</si>
  <si>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</si>
  <si>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</si>
  <si>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</si>
  <si>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</si>
  <si>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</si>
  <si>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</si>
  <si>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</si>
  <si>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</si>
  <si>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</si>
  <si>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</si>
  <si>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</si>
  <si>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</si>
  <si>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</si>
  <si>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</si>
  <si>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</si>
  <si>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</si>
  <si>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</si>
  <si>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</si>
  <si>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</si>
  <si>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</si>
  <si>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</si>
  <si>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</si>
  <si>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</si>
  <si>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</si>
  <si>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</si>
  <si>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</si>
  <si>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</si>
  <si>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</si>
  <si>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</si>
  <si>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</si>
  <si>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</si>
  <si>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</si>
  <si>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</si>
  <si>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</si>
  <si>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</si>
  <si>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</si>
  <si>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</si>
  <si>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</si>
  <si>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</si>
  <si>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</si>
  <si>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</si>
  <si>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</si>
  <si>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</si>
  <si>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</si>
  <si>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</si>
  <si>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</si>
  <si>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</si>
  <si>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</si>
  <si>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</si>
  <si>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</si>
  <si>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</si>
  <si>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</si>
  <si>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</si>
  <si>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</si>
  <si>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</si>
  <si>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</si>
  <si>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</si>
  <si>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</si>
  <si>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</si>
  <si>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Коэффициент специфики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</si>
  <si>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</si>
  <si>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</si>
  <si>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</si>
  <si>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</si>
  <si>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</si>
  <si>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</si>
  <si>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</si>
  <si>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</si>
  <si>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</si>
  <si>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</si>
  <si>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</si>
  <si>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</si>
  <si>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</si>
  <si>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</si>
  <si>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</si>
  <si>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</si>
  <si>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</si>
  <si>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</si>
  <si>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</si>
  <si>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</si>
  <si>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</si>
  <si>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</si>
  <si>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</si>
  <si>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</si>
  <si>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</si>
  <si>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</si>
  <si>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</si>
  <si>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</si>
  <si>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</si>
  <si>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</si>
  <si>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</si>
  <si>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</si>
  <si>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</si>
  <si>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</si>
  <si>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</si>
  <si>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</si>
  <si>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</si>
  <si>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</si>
  <si>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</si>
  <si>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</si>
  <si>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</si>
  <si>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</si>
  <si>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</si>
  <si>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</si>
  <si>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</si>
  <si>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</si>
  <si>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</si>
  <si>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</si>
  <si>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</si>
  <si>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</si>
  <si>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</si>
  <si>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</si>
  <si>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</si>
  <si>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</si>
  <si>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</si>
  <si>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</si>
  <si>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</si>
  <si>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</si>
  <si>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</si>
  <si>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</si>
  <si>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</si>
  <si>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</si>
  <si>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</si>
  <si>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</si>
  <si>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</si>
  <si>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</si>
  <si>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</si>
  <si>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</si>
  <si>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</si>
  <si>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</si>
  <si>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</si>
  <si>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</si>
  <si>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</si>
  <si>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</si>
  <si>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</si>
  <si>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</si>
  <si>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</si>
  <si>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</si>
  <si>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</si>
  <si>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</si>
  <si>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</si>
  <si>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</si>
  <si>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</si>
  <si>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</si>
  <si>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</si>
  <si>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</si>
  <si>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</si>
  <si>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</si>
  <si>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</si>
  <si>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</si>
  <si>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</si>
  <si>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</si>
  <si>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</si>
  <si>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</si>
  <si>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</si>
  <si>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</si>
  <si>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</si>
  <si>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</si>
  <si>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</si>
  <si>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</si>
  <si>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</si>
  <si>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</si>
  <si>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</si>
  <si>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</si>
  <si>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</si>
  <si>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</si>
  <si>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</si>
  <si>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</si>
  <si>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</si>
  <si>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</si>
  <si>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</si>
  <si>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</si>
  <si>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</si>
  <si>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</si>
  <si>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</si>
  <si>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</si>
  <si>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</si>
  <si>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</si>
  <si>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</si>
  <si>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</si>
  <si>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</si>
  <si>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</si>
  <si>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</si>
  <si>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</si>
  <si>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</si>
  <si>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</si>
  <si>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</si>
  <si>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</si>
  <si>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</si>
  <si>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</si>
  <si>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</si>
  <si>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</si>
  <si>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</si>
  <si>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</si>
  <si>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</si>
  <si>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</si>
  <si>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</si>
  <si>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</si>
  <si>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</si>
  <si>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</si>
  <si>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</si>
  <si>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</si>
  <si>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</si>
  <si>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</si>
  <si>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</si>
  <si>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</si>
  <si>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</si>
  <si>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</si>
  <si>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</si>
  <si>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</si>
  <si>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</si>
  <si>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</si>
  <si>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</si>
  <si>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</si>
  <si>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</si>
  <si>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</si>
  <si>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</si>
  <si>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</si>
  <si>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</si>
  <si>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</si>
  <si>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</si>
  <si>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</si>
  <si>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</si>
  <si>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</si>
  <si>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</si>
  <si>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</si>
  <si>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</si>
  <si>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</si>
  <si>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</si>
  <si>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</si>
  <si>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</si>
  <si>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</si>
  <si>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</si>
  <si>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</si>
  <si>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</si>
  <si>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</si>
  <si>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</si>
  <si>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</si>
  <si>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</si>
  <si>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</si>
  <si>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</si>
  <si>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</si>
  <si>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</si>
  <si>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</si>
  <si>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</si>
  <si>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</si>
  <si>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</si>
  <si>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</si>
  <si>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</si>
  <si>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</si>
  <si>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</si>
  <si>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</si>
  <si>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</si>
  <si>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</si>
  <si>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</si>
  <si>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</si>
  <si>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</si>
  <si>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</si>
  <si>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</si>
  <si>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</si>
  <si>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</si>
  <si>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</si>
  <si>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</si>
  <si>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</si>
  <si>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</si>
  <si>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</si>
  <si>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</si>
  <si>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</si>
  <si>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</si>
  <si>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</si>
  <si>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</si>
  <si>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</si>
  <si>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</si>
  <si>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</si>
  <si>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</si>
  <si>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</si>
  <si>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</si>
  <si>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</si>
  <si>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</si>
  <si>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</si>
  <si>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</si>
  <si>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</si>
  <si>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</si>
  <si>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</si>
  <si>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</si>
  <si>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</si>
  <si>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</si>
  <si>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</si>
  <si>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</si>
  <si>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</si>
  <si>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</si>
  <si>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</si>
  <si>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</si>
  <si>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</si>
  <si>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</si>
  <si>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</si>
  <si>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</si>
  <si>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</si>
  <si>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</si>
  <si>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</si>
  <si>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</si>
  <si>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</si>
  <si>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</si>
  <si>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</si>
  <si>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</si>
  <si>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</si>
  <si>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</si>
  <si>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</si>
  <si>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</si>
  <si>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</si>
  <si>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</si>
  <si>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</si>
  <si>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</si>
  <si>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</si>
  <si>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</si>
  <si>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</si>
  <si>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</si>
  <si>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</si>
  <si>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</si>
  <si>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</si>
  <si>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2022 года</t>
    </r>
  </si>
  <si>
    <t>по реализации Московской областной программы ОМС на 2022 год</t>
  </si>
  <si>
    <t>от 28.12.2021</t>
  </si>
  <si>
    <t>рассмотрены Комиссией по разработке Московской областной программы ОМС  28.12.2021 (протокол № 127)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</si>
  <si>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</si>
  <si>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</si>
  <si>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</si>
  <si>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</si>
  <si>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</si>
  <si>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</si>
  <si>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Тариф 2022, руб.</t>
  </si>
  <si>
    <t xml:space="preserve">от 28.12.2021 </t>
  </si>
  <si>
    <t xml:space="preserve">применение: с отчетного периода - январь  2022 года </t>
  </si>
  <si>
    <t>рассмотрены Комиссией по разработке Московской областной программы ОМС  28.12.2021 (протокол № 127 )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</si>
  <si>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</si>
  <si>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</si>
  <si>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</si>
  <si>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</si>
  <si>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</si>
  <si>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</si>
  <si>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</si>
  <si>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</si>
  <si>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</si>
  <si>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</si>
  <si>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</si>
  <si>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</si>
  <si>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</si>
  <si>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</si>
  <si>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</si>
  <si>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</si>
  <si>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</si>
  <si>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</si>
  <si>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</si>
  <si>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</si>
  <si>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</si>
  <si>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</si>
  <si>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</si>
  <si>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</si>
  <si>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</si>
  <si>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</si>
  <si>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</si>
  <si>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</si>
  <si>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</si>
  <si>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</si>
  <si>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</si>
  <si>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</si>
  <si>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</si>
  <si>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</si>
  <si>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</si>
  <si>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</si>
  <si>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</si>
  <si>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</si>
  <si>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</si>
  <si>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</si>
  <si>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</si>
  <si>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</si>
  <si>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</si>
  <si>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</si>
  <si>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</si>
  <si>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</si>
  <si>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</si>
  <si>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</si>
  <si>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</si>
  <si>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</si>
  <si>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</si>
  <si>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</si>
  <si>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</si>
  <si>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</si>
  <si>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</si>
  <si>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</si>
  <si>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</si>
  <si>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</si>
  <si>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</si>
  <si>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</si>
  <si>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</si>
  <si>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</si>
  <si>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</si>
  <si>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</si>
  <si>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</si>
  <si>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</si>
  <si>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</si>
  <si>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</si>
  <si>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</si>
  <si>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</si>
  <si>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</si>
  <si>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</si>
  <si>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</si>
  <si>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</si>
  <si>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</si>
  <si>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</si>
  <si>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"ДРЕЗНЕНСКАЯ ГОРОДСКАЯ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</si>
  <si>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</si>
  <si>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</si>
  <si>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</si>
  <si>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</si>
  <si>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</si>
  <si>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</si>
  <si>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</si>
  <si>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</si>
  <si>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</si>
  <si>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</si>
  <si>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</si>
  <si>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</si>
  <si>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</si>
  <si>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</si>
  <si>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</si>
  <si>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</si>
  <si>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</si>
  <si>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</si>
  <si>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</si>
  <si>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</si>
  <si>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</si>
  <si>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</si>
  <si>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</si>
  <si>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</si>
  <si>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</si>
  <si>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</si>
  <si>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</si>
  <si>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</si>
  <si>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</si>
  <si>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</si>
  <si>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</si>
  <si>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</si>
  <si>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</si>
  <si>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</si>
  <si>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</si>
  <si>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</si>
  <si>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</si>
  <si>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</si>
  <si>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</si>
  <si>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</si>
  <si>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</si>
  <si>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томографии,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</si>
  <si>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</si>
  <si>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</si>
  <si>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</si>
  <si>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</si>
  <si>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</si>
  <si>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</si>
  <si>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</si>
  <si>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</si>
  <si>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</si>
  <si>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</si>
  <si>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</si>
  <si>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</si>
  <si>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</si>
  <si>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</si>
  <si>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</si>
  <si>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</si>
  <si>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</si>
  <si>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</si>
  <si>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</si>
  <si>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</si>
  <si>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</si>
  <si>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</si>
  <si>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</si>
  <si>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</si>
  <si>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</si>
  <si>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</si>
  <si>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</si>
  <si>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r>
  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</si>
  <si>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A06.30.002.5C</t>
  </si>
  <si>
    <r>
  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</si>
  <si>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A06.30.002.6C</t>
  </si>
  <si>
    <r>
      <t>Описание и интерпретация рентгенографических изображений компьютерной томографии,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</si>
  <si>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A06.30.002.7C</t>
  </si>
  <si>
    <r>
  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</si>
  <si>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</si>
  <si>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</si>
  <si>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</si>
  <si>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</si>
  <si>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Маммография (включая описание и инетерпретацию снимка)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</si>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</sst>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7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2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47" fillId="0" borderId="0" xfId="0" applyFont="1" applyFill="1" applyBorder="1"/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8"/>
  <sheetViews>
    <sheetView topLeftCell="A52" zoomScale="85" zoomScaleNormal="85" workbookViewId="0">
      <selection activeCell="H58" sqref="H58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6" width="13.85546875" style="380" customWidth="1"/>
    <col min="7" max="7" width="19.42578125" style="381" customWidth="1"/>
    <col min="8" max="8" width="21.28515625" style="380" customWidth="1"/>
    <col min="9" max="9" width="17.42578125" style="380" customWidth="1"/>
    <col min="10" max="10" width="17.28515625" style="380" customWidth="1"/>
    <col min="11" max="11" width="13.85546875" style="380" customWidth="1"/>
    <col min="12" max="12" width="19.42578125" style="380" customWidth="1"/>
    <col min="13" max="242" width="9.140625" style="380"/>
    <col min="243" max="243" width="9.5703125" style="380" customWidth="1"/>
    <col min="244" max="244" width="68.85546875" style="380" customWidth="1"/>
    <col min="245" max="245" width="13.85546875" style="380" customWidth="1"/>
    <col min="246" max="246" width="13.28515625" style="380" customWidth="1"/>
    <col min="247" max="247" width="12.7109375" style="380" bestFit="1" customWidth="1"/>
    <col min="248" max="248" width="18.42578125" style="380" customWidth="1"/>
    <col min="249" max="249" width="17.5703125" style="380" customWidth="1"/>
    <col min="250" max="250" width="13.28515625" style="380" customWidth="1"/>
    <col min="251" max="498" width="9.140625" style="380"/>
    <col min="499" max="499" width="9.5703125" style="380" customWidth="1"/>
    <col min="500" max="500" width="68.85546875" style="380" customWidth="1"/>
    <col min="501" max="501" width="13.85546875" style="380" customWidth="1"/>
    <col min="502" max="502" width="13.28515625" style="380" customWidth="1"/>
    <col min="503" max="503" width="12.7109375" style="380" bestFit="1" customWidth="1"/>
    <col min="504" max="504" width="18.42578125" style="380" customWidth="1"/>
    <col min="505" max="505" width="17.5703125" style="380" customWidth="1"/>
    <col min="506" max="506" width="13.28515625" style="380" customWidth="1"/>
    <col min="507" max="754" width="9.140625" style="380"/>
    <col min="755" max="755" width="9.5703125" style="380" customWidth="1"/>
    <col min="756" max="756" width="68.85546875" style="380" customWidth="1"/>
    <col min="757" max="757" width="13.85546875" style="380" customWidth="1"/>
    <col min="758" max="758" width="13.28515625" style="380" customWidth="1"/>
    <col min="759" max="759" width="12.7109375" style="380" bestFit="1" customWidth="1"/>
    <col min="760" max="760" width="18.42578125" style="380" customWidth="1"/>
    <col min="761" max="761" width="17.5703125" style="380" customWidth="1"/>
    <col min="762" max="762" width="13.28515625" style="380" customWidth="1"/>
    <col min="763" max="1010" width="9.140625" style="380"/>
    <col min="1011" max="1011" width="9.5703125" style="380" customWidth="1"/>
    <col min="1012" max="1012" width="68.85546875" style="380" customWidth="1"/>
    <col min="1013" max="1013" width="13.85546875" style="380" customWidth="1"/>
    <col min="1014" max="1014" width="13.28515625" style="380" customWidth="1"/>
    <col min="1015" max="1015" width="12.7109375" style="380" bestFit="1" customWidth="1"/>
    <col min="1016" max="1016" width="18.42578125" style="380" customWidth="1"/>
    <col min="1017" max="1017" width="17.5703125" style="380" customWidth="1"/>
    <col min="1018" max="1018" width="13.28515625" style="380" customWidth="1"/>
    <col min="1019" max="1266" width="9.140625" style="380"/>
    <col min="1267" max="1267" width="9.5703125" style="380" customWidth="1"/>
    <col min="1268" max="1268" width="68.85546875" style="380" customWidth="1"/>
    <col min="1269" max="1269" width="13.85546875" style="380" customWidth="1"/>
    <col min="1270" max="1270" width="13.28515625" style="380" customWidth="1"/>
    <col min="1271" max="1271" width="12.7109375" style="380" bestFit="1" customWidth="1"/>
    <col min="1272" max="1272" width="18.42578125" style="380" customWidth="1"/>
    <col min="1273" max="1273" width="17.5703125" style="380" customWidth="1"/>
    <col min="1274" max="1274" width="13.28515625" style="380" customWidth="1"/>
    <col min="1275" max="1522" width="9.140625" style="380"/>
    <col min="1523" max="1523" width="9.5703125" style="380" customWidth="1"/>
    <col min="1524" max="1524" width="68.85546875" style="380" customWidth="1"/>
    <col min="1525" max="1525" width="13.85546875" style="380" customWidth="1"/>
    <col min="1526" max="1526" width="13.28515625" style="380" customWidth="1"/>
    <col min="1527" max="1527" width="12.7109375" style="380" bestFit="1" customWidth="1"/>
    <col min="1528" max="1528" width="18.42578125" style="380" customWidth="1"/>
    <col min="1529" max="1529" width="17.5703125" style="380" customWidth="1"/>
    <col min="1530" max="1530" width="13.28515625" style="380" customWidth="1"/>
    <col min="1531" max="1778" width="9.140625" style="380"/>
    <col min="1779" max="1779" width="9.5703125" style="380" customWidth="1"/>
    <col min="1780" max="1780" width="68.85546875" style="380" customWidth="1"/>
    <col min="1781" max="1781" width="13.85546875" style="380" customWidth="1"/>
    <col min="1782" max="1782" width="13.28515625" style="380" customWidth="1"/>
    <col min="1783" max="1783" width="12.7109375" style="380" bestFit="1" customWidth="1"/>
    <col min="1784" max="1784" width="18.42578125" style="380" customWidth="1"/>
    <col min="1785" max="1785" width="17.5703125" style="380" customWidth="1"/>
    <col min="1786" max="1786" width="13.28515625" style="380" customWidth="1"/>
    <col min="1787" max="2034" width="9.140625" style="380"/>
    <col min="2035" max="2035" width="9.5703125" style="380" customWidth="1"/>
    <col min="2036" max="2036" width="68.85546875" style="380" customWidth="1"/>
    <col min="2037" max="2037" width="13.85546875" style="380" customWidth="1"/>
    <col min="2038" max="2038" width="13.28515625" style="380" customWidth="1"/>
    <col min="2039" max="2039" width="12.7109375" style="380" bestFit="1" customWidth="1"/>
    <col min="2040" max="2040" width="18.42578125" style="380" customWidth="1"/>
    <col min="2041" max="2041" width="17.5703125" style="380" customWidth="1"/>
    <col min="2042" max="2042" width="13.28515625" style="380" customWidth="1"/>
    <col min="2043" max="2290" width="9.140625" style="380"/>
    <col min="2291" max="2291" width="9.5703125" style="380" customWidth="1"/>
    <col min="2292" max="2292" width="68.85546875" style="380" customWidth="1"/>
    <col min="2293" max="2293" width="13.85546875" style="380" customWidth="1"/>
    <col min="2294" max="2294" width="13.28515625" style="380" customWidth="1"/>
    <col min="2295" max="2295" width="12.7109375" style="380" bestFit="1" customWidth="1"/>
    <col min="2296" max="2296" width="18.42578125" style="380" customWidth="1"/>
    <col min="2297" max="2297" width="17.5703125" style="380" customWidth="1"/>
    <col min="2298" max="2298" width="13.28515625" style="380" customWidth="1"/>
    <col min="2299" max="2546" width="9.140625" style="380"/>
    <col min="2547" max="2547" width="9.5703125" style="380" customWidth="1"/>
    <col min="2548" max="2548" width="68.85546875" style="380" customWidth="1"/>
    <col min="2549" max="2549" width="13.85546875" style="380" customWidth="1"/>
    <col min="2550" max="2550" width="13.28515625" style="380" customWidth="1"/>
    <col min="2551" max="2551" width="12.7109375" style="380" bestFit="1" customWidth="1"/>
    <col min="2552" max="2552" width="18.42578125" style="380" customWidth="1"/>
    <col min="2553" max="2553" width="17.5703125" style="380" customWidth="1"/>
    <col min="2554" max="2554" width="13.28515625" style="380" customWidth="1"/>
    <col min="2555" max="2802" width="9.140625" style="380"/>
    <col min="2803" max="2803" width="9.5703125" style="380" customWidth="1"/>
    <col min="2804" max="2804" width="68.85546875" style="380" customWidth="1"/>
    <col min="2805" max="2805" width="13.85546875" style="380" customWidth="1"/>
    <col min="2806" max="2806" width="13.28515625" style="380" customWidth="1"/>
    <col min="2807" max="2807" width="12.7109375" style="380" bestFit="1" customWidth="1"/>
    <col min="2808" max="2808" width="18.42578125" style="380" customWidth="1"/>
    <col min="2809" max="2809" width="17.5703125" style="380" customWidth="1"/>
    <col min="2810" max="2810" width="13.28515625" style="380" customWidth="1"/>
    <col min="2811" max="3058" width="9.140625" style="380"/>
    <col min="3059" max="3059" width="9.5703125" style="380" customWidth="1"/>
    <col min="3060" max="3060" width="68.85546875" style="380" customWidth="1"/>
    <col min="3061" max="3061" width="13.85546875" style="380" customWidth="1"/>
    <col min="3062" max="3062" width="13.28515625" style="380" customWidth="1"/>
    <col min="3063" max="3063" width="12.7109375" style="380" bestFit="1" customWidth="1"/>
    <col min="3064" max="3064" width="18.42578125" style="380" customWidth="1"/>
    <col min="3065" max="3065" width="17.5703125" style="380" customWidth="1"/>
    <col min="3066" max="3066" width="13.28515625" style="380" customWidth="1"/>
    <col min="3067" max="3314" width="9.140625" style="380"/>
    <col min="3315" max="3315" width="9.5703125" style="380" customWidth="1"/>
    <col min="3316" max="3316" width="68.85546875" style="380" customWidth="1"/>
    <col min="3317" max="3317" width="13.85546875" style="380" customWidth="1"/>
    <col min="3318" max="3318" width="13.28515625" style="380" customWidth="1"/>
    <col min="3319" max="3319" width="12.7109375" style="380" bestFit="1" customWidth="1"/>
    <col min="3320" max="3320" width="18.42578125" style="380" customWidth="1"/>
    <col min="3321" max="3321" width="17.5703125" style="380" customWidth="1"/>
    <col min="3322" max="3322" width="13.28515625" style="380" customWidth="1"/>
    <col min="3323" max="3570" width="9.140625" style="380"/>
    <col min="3571" max="3571" width="9.5703125" style="380" customWidth="1"/>
    <col min="3572" max="3572" width="68.85546875" style="380" customWidth="1"/>
    <col min="3573" max="3573" width="13.85546875" style="380" customWidth="1"/>
    <col min="3574" max="3574" width="13.28515625" style="380" customWidth="1"/>
    <col min="3575" max="3575" width="12.7109375" style="380" bestFit="1" customWidth="1"/>
    <col min="3576" max="3576" width="18.42578125" style="380" customWidth="1"/>
    <col min="3577" max="3577" width="17.5703125" style="380" customWidth="1"/>
    <col min="3578" max="3578" width="13.28515625" style="380" customWidth="1"/>
    <col min="3579" max="3826" width="9.140625" style="380"/>
    <col min="3827" max="3827" width="9.5703125" style="380" customWidth="1"/>
    <col min="3828" max="3828" width="68.85546875" style="380" customWidth="1"/>
    <col min="3829" max="3829" width="13.85546875" style="380" customWidth="1"/>
    <col min="3830" max="3830" width="13.28515625" style="380" customWidth="1"/>
    <col min="3831" max="3831" width="12.7109375" style="380" bestFit="1" customWidth="1"/>
    <col min="3832" max="3832" width="18.42578125" style="380" customWidth="1"/>
    <col min="3833" max="3833" width="17.5703125" style="380" customWidth="1"/>
    <col min="3834" max="3834" width="13.28515625" style="380" customWidth="1"/>
    <col min="3835" max="4082" width="9.140625" style="380"/>
    <col min="4083" max="4083" width="9.5703125" style="380" customWidth="1"/>
    <col min="4084" max="4084" width="68.85546875" style="380" customWidth="1"/>
    <col min="4085" max="4085" width="13.85546875" style="380" customWidth="1"/>
    <col min="4086" max="4086" width="13.28515625" style="380" customWidth="1"/>
    <col min="4087" max="4087" width="12.7109375" style="380" bestFit="1" customWidth="1"/>
    <col min="4088" max="4088" width="18.42578125" style="380" customWidth="1"/>
    <col min="4089" max="4089" width="17.5703125" style="380" customWidth="1"/>
    <col min="4090" max="4090" width="13.28515625" style="380" customWidth="1"/>
    <col min="4091" max="4338" width="9.140625" style="380"/>
    <col min="4339" max="4339" width="9.5703125" style="380" customWidth="1"/>
    <col min="4340" max="4340" width="68.85546875" style="380" customWidth="1"/>
    <col min="4341" max="4341" width="13.85546875" style="380" customWidth="1"/>
    <col min="4342" max="4342" width="13.28515625" style="380" customWidth="1"/>
    <col min="4343" max="4343" width="12.7109375" style="380" bestFit="1" customWidth="1"/>
    <col min="4344" max="4344" width="18.42578125" style="380" customWidth="1"/>
    <col min="4345" max="4345" width="17.5703125" style="380" customWidth="1"/>
    <col min="4346" max="4346" width="13.28515625" style="380" customWidth="1"/>
    <col min="4347" max="4594" width="9.140625" style="380"/>
    <col min="4595" max="4595" width="9.5703125" style="380" customWidth="1"/>
    <col min="4596" max="4596" width="68.85546875" style="380" customWidth="1"/>
    <col min="4597" max="4597" width="13.85546875" style="380" customWidth="1"/>
    <col min="4598" max="4598" width="13.28515625" style="380" customWidth="1"/>
    <col min="4599" max="4599" width="12.7109375" style="380" bestFit="1" customWidth="1"/>
    <col min="4600" max="4600" width="18.42578125" style="380" customWidth="1"/>
    <col min="4601" max="4601" width="17.5703125" style="380" customWidth="1"/>
    <col min="4602" max="4602" width="13.28515625" style="380" customWidth="1"/>
    <col min="4603" max="4850" width="9.140625" style="380"/>
    <col min="4851" max="4851" width="9.5703125" style="380" customWidth="1"/>
    <col min="4852" max="4852" width="68.85546875" style="380" customWidth="1"/>
    <col min="4853" max="4853" width="13.85546875" style="380" customWidth="1"/>
    <col min="4854" max="4854" width="13.28515625" style="380" customWidth="1"/>
    <col min="4855" max="4855" width="12.7109375" style="380" bestFit="1" customWidth="1"/>
    <col min="4856" max="4856" width="18.42578125" style="380" customWidth="1"/>
    <col min="4857" max="4857" width="17.5703125" style="380" customWidth="1"/>
    <col min="4858" max="4858" width="13.28515625" style="380" customWidth="1"/>
    <col min="4859" max="5106" width="9.140625" style="380"/>
    <col min="5107" max="5107" width="9.5703125" style="380" customWidth="1"/>
    <col min="5108" max="5108" width="68.85546875" style="380" customWidth="1"/>
    <col min="5109" max="5109" width="13.85546875" style="380" customWidth="1"/>
    <col min="5110" max="5110" width="13.28515625" style="380" customWidth="1"/>
    <col min="5111" max="5111" width="12.7109375" style="380" bestFit="1" customWidth="1"/>
    <col min="5112" max="5112" width="18.42578125" style="380" customWidth="1"/>
    <col min="5113" max="5113" width="17.5703125" style="380" customWidth="1"/>
    <col min="5114" max="5114" width="13.28515625" style="380" customWidth="1"/>
    <col min="5115" max="5362" width="9.140625" style="380"/>
    <col min="5363" max="5363" width="9.5703125" style="380" customWidth="1"/>
    <col min="5364" max="5364" width="68.85546875" style="380" customWidth="1"/>
    <col min="5365" max="5365" width="13.85546875" style="380" customWidth="1"/>
    <col min="5366" max="5366" width="13.28515625" style="380" customWidth="1"/>
    <col min="5367" max="5367" width="12.7109375" style="380" bestFit="1" customWidth="1"/>
    <col min="5368" max="5368" width="18.42578125" style="380" customWidth="1"/>
    <col min="5369" max="5369" width="17.5703125" style="380" customWidth="1"/>
    <col min="5370" max="5370" width="13.28515625" style="380" customWidth="1"/>
    <col min="5371" max="5618" width="9.140625" style="380"/>
    <col min="5619" max="5619" width="9.5703125" style="380" customWidth="1"/>
    <col min="5620" max="5620" width="68.85546875" style="380" customWidth="1"/>
    <col min="5621" max="5621" width="13.85546875" style="380" customWidth="1"/>
    <col min="5622" max="5622" width="13.28515625" style="380" customWidth="1"/>
    <col min="5623" max="5623" width="12.7109375" style="380" bestFit="1" customWidth="1"/>
    <col min="5624" max="5624" width="18.42578125" style="380" customWidth="1"/>
    <col min="5625" max="5625" width="17.5703125" style="380" customWidth="1"/>
    <col min="5626" max="5626" width="13.28515625" style="380" customWidth="1"/>
    <col min="5627" max="5874" width="9.140625" style="380"/>
    <col min="5875" max="5875" width="9.5703125" style="380" customWidth="1"/>
    <col min="5876" max="5876" width="68.85546875" style="380" customWidth="1"/>
    <col min="5877" max="5877" width="13.85546875" style="380" customWidth="1"/>
    <col min="5878" max="5878" width="13.28515625" style="380" customWidth="1"/>
    <col min="5879" max="5879" width="12.7109375" style="380" bestFit="1" customWidth="1"/>
    <col min="5880" max="5880" width="18.42578125" style="380" customWidth="1"/>
    <col min="5881" max="5881" width="17.5703125" style="380" customWidth="1"/>
    <col min="5882" max="5882" width="13.28515625" style="380" customWidth="1"/>
    <col min="5883" max="6130" width="9.140625" style="380"/>
    <col min="6131" max="6131" width="9.5703125" style="380" customWidth="1"/>
    <col min="6132" max="6132" width="68.85546875" style="380" customWidth="1"/>
    <col min="6133" max="6133" width="13.85546875" style="380" customWidth="1"/>
    <col min="6134" max="6134" width="13.28515625" style="380" customWidth="1"/>
    <col min="6135" max="6135" width="12.7109375" style="380" bestFit="1" customWidth="1"/>
    <col min="6136" max="6136" width="18.42578125" style="380" customWidth="1"/>
    <col min="6137" max="6137" width="17.5703125" style="380" customWidth="1"/>
    <col min="6138" max="6138" width="13.28515625" style="380" customWidth="1"/>
    <col min="6139" max="6386" width="9.140625" style="380"/>
    <col min="6387" max="6387" width="9.5703125" style="380" customWidth="1"/>
    <col min="6388" max="6388" width="68.85546875" style="380" customWidth="1"/>
    <col min="6389" max="6389" width="13.85546875" style="380" customWidth="1"/>
    <col min="6390" max="6390" width="13.28515625" style="380" customWidth="1"/>
    <col min="6391" max="6391" width="12.7109375" style="380" bestFit="1" customWidth="1"/>
    <col min="6392" max="6392" width="18.42578125" style="380" customWidth="1"/>
    <col min="6393" max="6393" width="17.5703125" style="380" customWidth="1"/>
    <col min="6394" max="6394" width="13.28515625" style="380" customWidth="1"/>
    <col min="6395" max="6642" width="9.140625" style="380"/>
    <col min="6643" max="6643" width="9.5703125" style="380" customWidth="1"/>
    <col min="6644" max="6644" width="68.85546875" style="380" customWidth="1"/>
    <col min="6645" max="6645" width="13.85546875" style="380" customWidth="1"/>
    <col min="6646" max="6646" width="13.28515625" style="380" customWidth="1"/>
    <col min="6647" max="6647" width="12.7109375" style="380" bestFit="1" customWidth="1"/>
    <col min="6648" max="6648" width="18.42578125" style="380" customWidth="1"/>
    <col min="6649" max="6649" width="17.5703125" style="380" customWidth="1"/>
    <col min="6650" max="6650" width="13.28515625" style="380" customWidth="1"/>
    <col min="6651" max="6898" width="9.140625" style="380"/>
    <col min="6899" max="6899" width="9.5703125" style="380" customWidth="1"/>
    <col min="6900" max="6900" width="68.85546875" style="380" customWidth="1"/>
    <col min="6901" max="6901" width="13.85546875" style="380" customWidth="1"/>
    <col min="6902" max="6902" width="13.28515625" style="380" customWidth="1"/>
    <col min="6903" max="6903" width="12.7109375" style="380" bestFit="1" customWidth="1"/>
    <col min="6904" max="6904" width="18.42578125" style="380" customWidth="1"/>
    <col min="6905" max="6905" width="17.5703125" style="380" customWidth="1"/>
    <col min="6906" max="6906" width="13.28515625" style="380" customWidth="1"/>
    <col min="6907" max="7154" width="9.140625" style="380"/>
    <col min="7155" max="7155" width="9.5703125" style="380" customWidth="1"/>
    <col min="7156" max="7156" width="68.85546875" style="380" customWidth="1"/>
    <col min="7157" max="7157" width="13.85546875" style="380" customWidth="1"/>
    <col min="7158" max="7158" width="13.28515625" style="380" customWidth="1"/>
    <col min="7159" max="7159" width="12.7109375" style="380" bestFit="1" customWidth="1"/>
    <col min="7160" max="7160" width="18.42578125" style="380" customWidth="1"/>
    <col min="7161" max="7161" width="17.5703125" style="380" customWidth="1"/>
    <col min="7162" max="7162" width="13.28515625" style="380" customWidth="1"/>
    <col min="7163" max="7410" width="9.140625" style="380"/>
    <col min="7411" max="7411" width="9.5703125" style="380" customWidth="1"/>
    <col min="7412" max="7412" width="68.85546875" style="380" customWidth="1"/>
    <col min="7413" max="7413" width="13.85546875" style="380" customWidth="1"/>
    <col min="7414" max="7414" width="13.28515625" style="380" customWidth="1"/>
    <col min="7415" max="7415" width="12.7109375" style="380" bestFit="1" customWidth="1"/>
    <col min="7416" max="7416" width="18.42578125" style="380" customWidth="1"/>
    <col min="7417" max="7417" width="17.5703125" style="380" customWidth="1"/>
    <col min="7418" max="7418" width="13.28515625" style="380" customWidth="1"/>
    <col min="7419" max="7666" width="9.140625" style="380"/>
    <col min="7667" max="7667" width="9.5703125" style="380" customWidth="1"/>
    <col min="7668" max="7668" width="68.85546875" style="380" customWidth="1"/>
    <col min="7669" max="7669" width="13.85546875" style="380" customWidth="1"/>
    <col min="7670" max="7670" width="13.28515625" style="380" customWidth="1"/>
    <col min="7671" max="7671" width="12.7109375" style="380" bestFit="1" customWidth="1"/>
    <col min="7672" max="7672" width="18.42578125" style="380" customWidth="1"/>
    <col min="7673" max="7673" width="17.5703125" style="380" customWidth="1"/>
    <col min="7674" max="7674" width="13.28515625" style="380" customWidth="1"/>
    <col min="7675" max="7922" width="9.140625" style="380"/>
    <col min="7923" max="7923" width="9.5703125" style="380" customWidth="1"/>
    <col min="7924" max="7924" width="68.85546875" style="380" customWidth="1"/>
    <col min="7925" max="7925" width="13.85546875" style="380" customWidth="1"/>
    <col min="7926" max="7926" width="13.28515625" style="380" customWidth="1"/>
    <col min="7927" max="7927" width="12.7109375" style="380" bestFit="1" customWidth="1"/>
    <col min="7928" max="7928" width="18.42578125" style="380" customWidth="1"/>
    <col min="7929" max="7929" width="17.5703125" style="380" customWidth="1"/>
    <col min="7930" max="7930" width="13.28515625" style="380" customWidth="1"/>
    <col min="7931" max="8178" width="9.140625" style="380"/>
    <col min="8179" max="8179" width="9.5703125" style="380" customWidth="1"/>
    <col min="8180" max="8180" width="68.85546875" style="380" customWidth="1"/>
    <col min="8181" max="8181" width="13.85546875" style="380" customWidth="1"/>
    <col min="8182" max="8182" width="13.28515625" style="380" customWidth="1"/>
    <col min="8183" max="8183" width="12.7109375" style="380" bestFit="1" customWidth="1"/>
    <col min="8184" max="8184" width="18.42578125" style="380" customWidth="1"/>
    <col min="8185" max="8185" width="17.5703125" style="380" customWidth="1"/>
    <col min="8186" max="8186" width="13.28515625" style="380" customWidth="1"/>
    <col min="8187" max="8434" width="9.140625" style="380"/>
    <col min="8435" max="8435" width="9.5703125" style="380" customWidth="1"/>
    <col min="8436" max="8436" width="68.85546875" style="380" customWidth="1"/>
    <col min="8437" max="8437" width="13.85546875" style="380" customWidth="1"/>
    <col min="8438" max="8438" width="13.28515625" style="380" customWidth="1"/>
    <col min="8439" max="8439" width="12.7109375" style="380" bestFit="1" customWidth="1"/>
    <col min="8440" max="8440" width="18.42578125" style="380" customWidth="1"/>
    <col min="8441" max="8441" width="17.5703125" style="380" customWidth="1"/>
    <col min="8442" max="8442" width="13.28515625" style="380" customWidth="1"/>
    <col min="8443" max="8690" width="9.140625" style="380"/>
    <col min="8691" max="8691" width="9.5703125" style="380" customWidth="1"/>
    <col min="8692" max="8692" width="68.85546875" style="380" customWidth="1"/>
    <col min="8693" max="8693" width="13.85546875" style="380" customWidth="1"/>
    <col min="8694" max="8694" width="13.28515625" style="380" customWidth="1"/>
    <col min="8695" max="8695" width="12.7109375" style="380" bestFit="1" customWidth="1"/>
    <col min="8696" max="8696" width="18.42578125" style="380" customWidth="1"/>
    <col min="8697" max="8697" width="17.5703125" style="380" customWidth="1"/>
    <col min="8698" max="8698" width="13.28515625" style="380" customWidth="1"/>
    <col min="8699" max="8946" width="9.140625" style="380"/>
    <col min="8947" max="8947" width="9.5703125" style="380" customWidth="1"/>
    <col min="8948" max="8948" width="68.85546875" style="380" customWidth="1"/>
    <col min="8949" max="8949" width="13.85546875" style="380" customWidth="1"/>
    <col min="8950" max="8950" width="13.28515625" style="380" customWidth="1"/>
    <col min="8951" max="8951" width="12.7109375" style="380" bestFit="1" customWidth="1"/>
    <col min="8952" max="8952" width="18.42578125" style="380" customWidth="1"/>
    <col min="8953" max="8953" width="17.5703125" style="380" customWidth="1"/>
    <col min="8954" max="8954" width="13.28515625" style="380" customWidth="1"/>
    <col min="8955" max="9202" width="9.140625" style="380"/>
    <col min="9203" max="9203" width="9.5703125" style="380" customWidth="1"/>
    <col min="9204" max="9204" width="68.85546875" style="380" customWidth="1"/>
    <col min="9205" max="9205" width="13.85546875" style="380" customWidth="1"/>
    <col min="9206" max="9206" width="13.28515625" style="380" customWidth="1"/>
    <col min="9207" max="9207" width="12.7109375" style="380" bestFit="1" customWidth="1"/>
    <col min="9208" max="9208" width="18.42578125" style="380" customWidth="1"/>
    <col min="9209" max="9209" width="17.5703125" style="380" customWidth="1"/>
    <col min="9210" max="9210" width="13.28515625" style="380" customWidth="1"/>
    <col min="9211" max="9458" width="9.140625" style="380"/>
    <col min="9459" max="9459" width="9.5703125" style="380" customWidth="1"/>
    <col min="9460" max="9460" width="68.85546875" style="380" customWidth="1"/>
    <col min="9461" max="9461" width="13.85546875" style="380" customWidth="1"/>
    <col min="9462" max="9462" width="13.28515625" style="380" customWidth="1"/>
    <col min="9463" max="9463" width="12.7109375" style="380" bestFit="1" customWidth="1"/>
    <col min="9464" max="9464" width="18.42578125" style="380" customWidth="1"/>
    <col min="9465" max="9465" width="17.5703125" style="380" customWidth="1"/>
    <col min="9466" max="9466" width="13.28515625" style="380" customWidth="1"/>
    <col min="9467" max="9714" width="9.140625" style="380"/>
    <col min="9715" max="9715" width="9.5703125" style="380" customWidth="1"/>
    <col min="9716" max="9716" width="68.85546875" style="380" customWidth="1"/>
    <col min="9717" max="9717" width="13.85546875" style="380" customWidth="1"/>
    <col min="9718" max="9718" width="13.28515625" style="380" customWidth="1"/>
    <col min="9719" max="9719" width="12.7109375" style="380" bestFit="1" customWidth="1"/>
    <col min="9720" max="9720" width="18.42578125" style="380" customWidth="1"/>
    <col min="9721" max="9721" width="17.5703125" style="380" customWidth="1"/>
    <col min="9722" max="9722" width="13.28515625" style="380" customWidth="1"/>
    <col min="9723" max="9970" width="9.140625" style="380"/>
    <col min="9971" max="9971" width="9.5703125" style="380" customWidth="1"/>
    <col min="9972" max="9972" width="68.85546875" style="380" customWidth="1"/>
    <col min="9973" max="9973" width="13.85546875" style="380" customWidth="1"/>
    <col min="9974" max="9974" width="13.28515625" style="380" customWidth="1"/>
    <col min="9975" max="9975" width="12.7109375" style="380" bestFit="1" customWidth="1"/>
    <col min="9976" max="9976" width="18.42578125" style="380" customWidth="1"/>
    <col min="9977" max="9977" width="17.5703125" style="380" customWidth="1"/>
    <col min="9978" max="9978" width="13.28515625" style="380" customWidth="1"/>
    <col min="9979" max="10226" width="9.140625" style="380"/>
    <col min="10227" max="10227" width="9.5703125" style="380" customWidth="1"/>
    <col min="10228" max="10228" width="68.85546875" style="380" customWidth="1"/>
    <col min="10229" max="10229" width="13.85546875" style="380" customWidth="1"/>
    <col min="10230" max="10230" width="13.28515625" style="380" customWidth="1"/>
    <col min="10231" max="10231" width="12.7109375" style="380" bestFit="1" customWidth="1"/>
    <col min="10232" max="10232" width="18.42578125" style="380" customWidth="1"/>
    <col min="10233" max="10233" width="17.5703125" style="380" customWidth="1"/>
    <col min="10234" max="10234" width="13.28515625" style="380" customWidth="1"/>
    <col min="10235" max="10482" width="9.140625" style="380"/>
    <col min="10483" max="10483" width="9.5703125" style="380" customWidth="1"/>
    <col min="10484" max="10484" width="68.85546875" style="380" customWidth="1"/>
    <col min="10485" max="10485" width="13.85546875" style="380" customWidth="1"/>
    <col min="10486" max="10486" width="13.28515625" style="380" customWidth="1"/>
    <col min="10487" max="10487" width="12.7109375" style="380" bestFit="1" customWidth="1"/>
    <col min="10488" max="10488" width="18.42578125" style="380" customWidth="1"/>
    <col min="10489" max="10489" width="17.5703125" style="380" customWidth="1"/>
    <col min="10490" max="10490" width="13.28515625" style="380" customWidth="1"/>
    <col min="10491" max="10738" width="9.140625" style="380"/>
    <col min="10739" max="10739" width="9.5703125" style="380" customWidth="1"/>
    <col min="10740" max="10740" width="68.85546875" style="380" customWidth="1"/>
    <col min="10741" max="10741" width="13.85546875" style="380" customWidth="1"/>
    <col min="10742" max="10742" width="13.28515625" style="380" customWidth="1"/>
    <col min="10743" max="10743" width="12.7109375" style="380" bestFit="1" customWidth="1"/>
    <col min="10744" max="10744" width="18.42578125" style="380" customWidth="1"/>
    <col min="10745" max="10745" width="17.5703125" style="380" customWidth="1"/>
    <col min="10746" max="10746" width="13.28515625" style="380" customWidth="1"/>
    <col min="10747" max="10994" width="9.140625" style="380"/>
    <col min="10995" max="10995" width="9.5703125" style="380" customWidth="1"/>
    <col min="10996" max="10996" width="68.85546875" style="380" customWidth="1"/>
    <col min="10997" max="10997" width="13.85546875" style="380" customWidth="1"/>
    <col min="10998" max="10998" width="13.28515625" style="380" customWidth="1"/>
    <col min="10999" max="10999" width="12.7109375" style="380" bestFit="1" customWidth="1"/>
    <col min="11000" max="11000" width="18.42578125" style="380" customWidth="1"/>
    <col min="11001" max="11001" width="17.5703125" style="380" customWidth="1"/>
    <col min="11002" max="11002" width="13.28515625" style="380" customWidth="1"/>
    <col min="11003" max="11250" width="9.140625" style="380"/>
    <col min="11251" max="11251" width="9.5703125" style="380" customWidth="1"/>
    <col min="11252" max="11252" width="68.85546875" style="380" customWidth="1"/>
    <col min="11253" max="11253" width="13.85546875" style="380" customWidth="1"/>
    <col min="11254" max="11254" width="13.28515625" style="380" customWidth="1"/>
    <col min="11255" max="11255" width="12.7109375" style="380" bestFit="1" customWidth="1"/>
    <col min="11256" max="11256" width="18.42578125" style="380" customWidth="1"/>
    <col min="11257" max="11257" width="17.5703125" style="380" customWidth="1"/>
    <col min="11258" max="11258" width="13.28515625" style="380" customWidth="1"/>
    <col min="11259" max="11506" width="9.140625" style="380"/>
    <col min="11507" max="11507" width="9.5703125" style="380" customWidth="1"/>
    <col min="11508" max="11508" width="68.85546875" style="380" customWidth="1"/>
    <col min="11509" max="11509" width="13.85546875" style="380" customWidth="1"/>
    <col min="11510" max="11510" width="13.28515625" style="380" customWidth="1"/>
    <col min="11511" max="11511" width="12.7109375" style="380" bestFit="1" customWidth="1"/>
    <col min="11512" max="11512" width="18.42578125" style="380" customWidth="1"/>
    <col min="11513" max="11513" width="17.5703125" style="380" customWidth="1"/>
    <col min="11514" max="11514" width="13.28515625" style="380" customWidth="1"/>
    <col min="11515" max="11762" width="9.140625" style="380"/>
    <col min="11763" max="11763" width="9.5703125" style="380" customWidth="1"/>
    <col min="11764" max="11764" width="68.85546875" style="380" customWidth="1"/>
    <col min="11765" max="11765" width="13.85546875" style="380" customWidth="1"/>
    <col min="11766" max="11766" width="13.28515625" style="380" customWidth="1"/>
    <col min="11767" max="11767" width="12.7109375" style="380" bestFit="1" customWidth="1"/>
    <col min="11768" max="11768" width="18.42578125" style="380" customWidth="1"/>
    <col min="11769" max="11769" width="17.5703125" style="380" customWidth="1"/>
    <col min="11770" max="11770" width="13.28515625" style="380" customWidth="1"/>
    <col min="11771" max="12018" width="9.140625" style="380"/>
    <col min="12019" max="12019" width="9.5703125" style="380" customWidth="1"/>
    <col min="12020" max="12020" width="68.85546875" style="380" customWidth="1"/>
    <col min="12021" max="12021" width="13.85546875" style="380" customWidth="1"/>
    <col min="12022" max="12022" width="13.28515625" style="380" customWidth="1"/>
    <col min="12023" max="12023" width="12.7109375" style="380" bestFit="1" customWidth="1"/>
    <col min="12024" max="12024" width="18.42578125" style="380" customWidth="1"/>
    <col min="12025" max="12025" width="17.5703125" style="380" customWidth="1"/>
    <col min="12026" max="12026" width="13.28515625" style="380" customWidth="1"/>
    <col min="12027" max="12274" width="9.140625" style="380"/>
    <col min="12275" max="12275" width="9.5703125" style="380" customWidth="1"/>
    <col min="12276" max="12276" width="68.85546875" style="380" customWidth="1"/>
    <col min="12277" max="12277" width="13.85546875" style="380" customWidth="1"/>
    <col min="12278" max="12278" width="13.28515625" style="380" customWidth="1"/>
    <col min="12279" max="12279" width="12.7109375" style="380" bestFit="1" customWidth="1"/>
    <col min="12280" max="12280" width="18.42578125" style="380" customWidth="1"/>
    <col min="12281" max="12281" width="17.5703125" style="380" customWidth="1"/>
    <col min="12282" max="12282" width="13.28515625" style="380" customWidth="1"/>
    <col min="12283" max="12530" width="9.140625" style="380"/>
    <col min="12531" max="12531" width="9.5703125" style="380" customWidth="1"/>
    <col min="12532" max="12532" width="68.85546875" style="380" customWidth="1"/>
    <col min="12533" max="12533" width="13.85546875" style="380" customWidth="1"/>
    <col min="12534" max="12534" width="13.28515625" style="380" customWidth="1"/>
    <col min="12535" max="12535" width="12.7109375" style="380" bestFit="1" customWidth="1"/>
    <col min="12536" max="12536" width="18.42578125" style="380" customWidth="1"/>
    <col min="12537" max="12537" width="17.5703125" style="380" customWidth="1"/>
    <col min="12538" max="12538" width="13.28515625" style="380" customWidth="1"/>
    <col min="12539" max="12786" width="9.140625" style="380"/>
    <col min="12787" max="12787" width="9.5703125" style="380" customWidth="1"/>
    <col min="12788" max="12788" width="68.85546875" style="380" customWidth="1"/>
    <col min="12789" max="12789" width="13.85546875" style="380" customWidth="1"/>
    <col min="12790" max="12790" width="13.28515625" style="380" customWidth="1"/>
    <col min="12791" max="12791" width="12.7109375" style="380" bestFit="1" customWidth="1"/>
    <col min="12792" max="12792" width="18.42578125" style="380" customWidth="1"/>
    <col min="12793" max="12793" width="17.5703125" style="380" customWidth="1"/>
    <col min="12794" max="12794" width="13.28515625" style="380" customWidth="1"/>
    <col min="12795" max="13042" width="9.140625" style="380"/>
    <col min="13043" max="13043" width="9.5703125" style="380" customWidth="1"/>
    <col min="13044" max="13044" width="68.85546875" style="380" customWidth="1"/>
    <col min="13045" max="13045" width="13.85546875" style="380" customWidth="1"/>
    <col min="13046" max="13046" width="13.28515625" style="380" customWidth="1"/>
    <col min="13047" max="13047" width="12.7109375" style="380" bestFit="1" customWidth="1"/>
    <col min="13048" max="13048" width="18.42578125" style="380" customWidth="1"/>
    <col min="13049" max="13049" width="17.5703125" style="380" customWidth="1"/>
    <col min="13050" max="13050" width="13.28515625" style="380" customWidth="1"/>
    <col min="13051" max="13298" width="9.140625" style="380"/>
    <col min="13299" max="13299" width="9.5703125" style="380" customWidth="1"/>
    <col min="13300" max="13300" width="68.85546875" style="380" customWidth="1"/>
    <col min="13301" max="13301" width="13.85546875" style="380" customWidth="1"/>
    <col min="13302" max="13302" width="13.28515625" style="380" customWidth="1"/>
    <col min="13303" max="13303" width="12.7109375" style="380" bestFit="1" customWidth="1"/>
    <col min="13304" max="13304" width="18.42578125" style="380" customWidth="1"/>
    <col min="13305" max="13305" width="17.5703125" style="380" customWidth="1"/>
    <col min="13306" max="13306" width="13.28515625" style="380" customWidth="1"/>
    <col min="13307" max="13554" width="9.140625" style="380"/>
    <col min="13555" max="13555" width="9.5703125" style="380" customWidth="1"/>
    <col min="13556" max="13556" width="68.85546875" style="380" customWidth="1"/>
    <col min="13557" max="13557" width="13.85546875" style="380" customWidth="1"/>
    <col min="13558" max="13558" width="13.28515625" style="380" customWidth="1"/>
    <col min="13559" max="13559" width="12.7109375" style="380" bestFit="1" customWidth="1"/>
    <col min="13560" max="13560" width="18.42578125" style="380" customWidth="1"/>
    <col min="13561" max="13561" width="17.5703125" style="380" customWidth="1"/>
    <col min="13562" max="13562" width="13.28515625" style="380" customWidth="1"/>
    <col min="13563" max="13810" width="9.140625" style="380"/>
    <col min="13811" max="13811" width="9.5703125" style="380" customWidth="1"/>
    <col min="13812" max="13812" width="68.85546875" style="380" customWidth="1"/>
    <col min="13813" max="13813" width="13.85546875" style="380" customWidth="1"/>
    <col min="13814" max="13814" width="13.28515625" style="380" customWidth="1"/>
    <col min="13815" max="13815" width="12.7109375" style="380" bestFit="1" customWidth="1"/>
    <col min="13816" max="13816" width="18.42578125" style="380" customWidth="1"/>
    <col min="13817" max="13817" width="17.5703125" style="380" customWidth="1"/>
    <col min="13818" max="13818" width="13.28515625" style="380" customWidth="1"/>
    <col min="13819" max="14066" width="9.140625" style="380"/>
    <col min="14067" max="14067" width="9.5703125" style="380" customWidth="1"/>
    <col min="14068" max="14068" width="68.85546875" style="380" customWidth="1"/>
    <col min="14069" max="14069" width="13.85546875" style="380" customWidth="1"/>
    <col min="14070" max="14070" width="13.28515625" style="380" customWidth="1"/>
    <col min="14071" max="14071" width="12.7109375" style="380" bestFit="1" customWidth="1"/>
    <col min="14072" max="14072" width="18.42578125" style="380" customWidth="1"/>
    <col min="14073" max="14073" width="17.5703125" style="380" customWidth="1"/>
    <col min="14074" max="14074" width="13.28515625" style="380" customWidth="1"/>
    <col min="14075" max="14322" width="9.140625" style="380"/>
    <col min="14323" max="14323" width="9.5703125" style="380" customWidth="1"/>
    <col min="14324" max="14324" width="68.85546875" style="380" customWidth="1"/>
    <col min="14325" max="14325" width="13.85546875" style="380" customWidth="1"/>
    <col min="14326" max="14326" width="13.28515625" style="380" customWidth="1"/>
    <col min="14327" max="14327" width="12.7109375" style="380" bestFit="1" customWidth="1"/>
    <col min="14328" max="14328" width="18.42578125" style="380" customWidth="1"/>
    <col min="14329" max="14329" width="17.5703125" style="380" customWidth="1"/>
    <col min="14330" max="14330" width="13.28515625" style="380" customWidth="1"/>
    <col min="14331" max="14578" width="9.140625" style="380"/>
    <col min="14579" max="14579" width="9.5703125" style="380" customWidth="1"/>
    <col min="14580" max="14580" width="68.85546875" style="380" customWidth="1"/>
    <col min="14581" max="14581" width="13.85546875" style="380" customWidth="1"/>
    <col min="14582" max="14582" width="13.28515625" style="380" customWidth="1"/>
    <col min="14583" max="14583" width="12.7109375" style="380" bestFit="1" customWidth="1"/>
    <col min="14584" max="14584" width="18.42578125" style="380" customWidth="1"/>
    <col min="14585" max="14585" width="17.5703125" style="380" customWidth="1"/>
    <col min="14586" max="14586" width="13.28515625" style="380" customWidth="1"/>
    <col min="14587" max="14834" width="9.140625" style="380"/>
    <col min="14835" max="14835" width="9.5703125" style="380" customWidth="1"/>
    <col min="14836" max="14836" width="68.85546875" style="380" customWidth="1"/>
    <col min="14837" max="14837" width="13.85546875" style="380" customWidth="1"/>
    <col min="14838" max="14838" width="13.28515625" style="380" customWidth="1"/>
    <col min="14839" max="14839" width="12.7109375" style="380" bestFit="1" customWidth="1"/>
    <col min="14840" max="14840" width="18.42578125" style="380" customWidth="1"/>
    <col min="14841" max="14841" width="17.5703125" style="380" customWidth="1"/>
    <col min="14842" max="14842" width="13.28515625" style="380" customWidth="1"/>
    <col min="14843" max="15090" width="9.140625" style="380"/>
    <col min="15091" max="15091" width="9.5703125" style="380" customWidth="1"/>
    <col min="15092" max="15092" width="68.85546875" style="380" customWidth="1"/>
    <col min="15093" max="15093" width="13.85546875" style="380" customWidth="1"/>
    <col min="15094" max="15094" width="13.28515625" style="380" customWidth="1"/>
    <col min="15095" max="15095" width="12.7109375" style="380" bestFit="1" customWidth="1"/>
    <col min="15096" max="15096" width="18.42578125" style="380" customWidth="1"/>
    <col min="15097" max="15097" width="17.5703125" style="380" customWidth="1"/>
    <col min="15098" max="15098" width="13.28515625" style="380" customWidth="1"/>
    <col min="15099" max="15346" width="9.140625" style="380"/>
    <col min="15347" max="15347" width="9.5703125" style="380" customWidth="1"/>
    <col min="15348" max="15348" width="68.85546875" style="380" customWidth="1"/>
    <col min="15349" max="15349" width="13.85546875" style="380" customWidth="1"/>
    <col min="15350" max="15350" width="13.28515625" style="380" customWidth="1"/>
    <col min="15351" max="15351" width="12.7109375" style="380" bestFit="1" customWidth="1"/>
    <col min="15352" max="15352" width="18.42578125" style="380" customWidth="1"/>
    <col min="15353" max="15353" width="17.5703125" style="380" customWidth="1"/>
    <col min="15354" max="15354" width="13.28515625" style="380" customWidth="1"/>
    <col min="15355" max="15602" width="9.140625" style="380"/>
    <col min="15603" max="15603" width="9.5703125" style="380" customWidth="1"/>
    <col min="15604" max="15604" width="68.85546875" style="380" customWidth="1"/>
    <col min="15605" max="15605" width="13.85546875" style="380" customWidth="1"/>
    <col min="15606" max="15606" width="13.28515625" style="380" customWidth="1"/>
    <col min="15607" max="15607" width="12.7109375" style="380" bestFit="1" customWidth="1"/>
    <col min="15608" max="15608" width="18.42578125" style="380" customWidth="1"/>
    <col min="15609" max="15609" width="17.5703125" style="380" customWidth="1"/>
    <col min="15610" max="15610" width="13.28515625" style="380" customWidth="1"/>
    <col min="15611" max="15858" width="9.140625" style="380"/>
    <col min="15859" max="15859" width="9.5703125" style="380" customWidth="1"/>
    <col min="15860" max="15860" width="68.85546875" style="380" customWidth="1"/>
    <col min="15861" max="15861" width="13.85546875" style="380" customWidth="1"/>
    <col min="15862" max="15862" width="13.28515625" style="380" customWidth="1"/>
    <col min="15863" max="15863" width="12.7109375" style="380" bestFit="1" customWidth="1"/>
    <col min="15864" max="15864" width="18.42578125" style="380" customWidth="1"/>
    <col min="15865" max="15865" width="17.5703125" style="380" customWidth="1"/>
    <col min="15866" max="15866" width="13.28515625" style="380" customWidth="1"/>
    <col min="15867" max="16114" width="9.140625" style="380"/>
    <col min="16115" max="16115" width="9.5703125" style="380" customWidth="1"/>
    <col min="16116" max="16116" width="68.85546875" style="380" customWidth="1"/>
    <col min="16117" max="16117" width="13.85546875" style="380" customWidth="1"/>
    <col min="16118" max="16118" width="13.28515625" style="380" customWidth="1"/>
    <col min="16119" max="16119" width="12.7109375" style="380" bestFit="1" customWidth="1"/>
    <col min="16120" max="16120" width="18.42578125" style="380" customWidth="1"/>
    <col min="16121" max="16121" width="17.5703125" style="380" customWidth="1"/>
    <col min="16122" max="16122" width="13.28515625" style="380" customWidth="1"/>
    <col min="16123" max="16384" width="9.140625" style="380"/>
  </cols>
  <sheetData>
    <row r="1" spans="1:7" x14ac:dyDescent="0.25">
      <c r="A1" s="353" t="s">
        <v>1798</v>
      </c>
      <c r="B1" s="3"/>
      <c r="C1" s="3"/>
      <c r="D1" s="104"/>
    </row>
    <row r="2" spans="1:7" x14ac:dyDescent="0.25">
      <c r="A2" s="364" t="s">
        <v>1801</v>
      </c>
      <c r="B2" s="3"/>
      <c r="C2" s="3"/>
      <c r="D2" s="104"/>
    </row>
    <row r="3" spans="1:7" s="3" customFormat="1" x14ac:dyDescent="0.25">
      <c r="A3" s="353"/>
      <c r="C3" s="104"/>
      <c r="D3" s="104"/>
      <c r="E3" s="382"/>
      <c r="F3" s="504"/>
      <c r="G3" s="504"/>
    </row>
    <row r="4" spans="1:7" ht="15.75" x14ac:dyDescent="0.25">
      <c r="D4" s="14"/>
      <c r="G4" s="144" t="s">
        <v>1206</v>
      </c>
    </row>
    <row r="5" spans="1:7" x14ac:dyDescent="0.25">
      <c r="D5" s="23"/>
      <c r="G5" s="14" t="s">
        <v>634</v>
      </c>
    </row>
    <row r="6" spans="1:7" ht="17.25" customHeight="1" x14ac:dyDescent="0.25">
      <c r="G6" s="14" t="s">
        <v>1799</v>
      </c>
    </row>
    <row r="7" spans="1:7" x14ac:dyDescent="0.25">
      <c r="G7" s="23" t="s">
        <v>1800</v>
      </c>
    </row>
    <row r="8" spans="1:7" x14ac:dyDescent="0.25">
      <c r="G8" s="14"/>
    </row>
    <row r="9" spans="1:7" x14ac:dyDescent="0.25">
      <c r="G9" s="23"/>
    </row>
    <row r="10" spans="1:7" s="3" customFormat="1" ht="36.75" customHeight="1" x14ac:dyDescent="0.25">
      <c r="A10" s="505" t="s">
        <v>1207</v>
      </c>
      <c r="B10" s="505"/>
      <c r="C10" s="505"/>
      <c r="D10" s="505"/>
      <c r="E10" s="380"/>
      <c r="F10" s="502"/>
      <c r="G10" s="380"/>
    </row>
    <row r="11" spans="1:7" s="3" customFormat="1" ht="15.75" x14ac:dyDescent="0.25">
      <c r="A11" s="502"/>
      <c r="B11" s="502"/>
      <c r="C11" s="502"/>
      <c r="D11" s="502"/>
      <c r="E11" s="380"/>
      <c r="F11" s="502"/>
      <c r="G11" s="380"/>
    </row>
    <row r="12" spans="1:7" s="3" customFormat="1" x14ac:dyDescent="0.25">
      <c r="A12" s="383"/>
      <c r="B12" s="384"/>
      <c r="C12" s="385"/>
      <c r="D12" s="134"/>
      <c r="E12" s="380"/>
      <c r="F12" s="134"/>
      <c r="G12" s="380"/>
    </row>
    <row r="13" spans="1:7" s="3" customFormat="1" ht="39" customHeight="1" x14ac:dyDescent="0.25">
      <c r="A13" s="506" t="s">
        <v>1208</v>
      </c>
      <c r="B13" s="507"/>
      <c r="C13" s="508"/>
      <c r="D13" s="450" t="s">
        <v>1885</v>
      </c>
      <c r="E13" s="380"/>
      <c r="F13" s="386"/>
      <c r="G13" s="380"/>
    </row>
    <row r="14" spans="1:7" s="3" customFormat="1" ht="33" customHeight="1" x14ac:dyDescent="0.25">
      <c r="A14" s="506" t="s">
        <v>1510</v>
      </c>
      <c r="B14" s="507"/>
      <c r="C14" s="508"/>
      <c r="D14" s="433">
        <f>145.17*12/5744.35</f>
        <v>0.30326146561403811</v>
      </c>
      <c r="E14" s="387"/>
      <c r="F14" s="380"/>
      <c r="G14" s="380"/>
    </row>
    <row r="15" spans="1:7" s="3" customFormat="1" x14ac:dyDescent="0.25">
      <c r="A15" s="380"/>
      <c r="B15" s="380"/>
      <c r="C15" s="380"/>
      <c r="D15" s="380"/>
      <c r="E15" s="380"/>
      <c r="F15" s="380"/>
      <c r="G15" s="135" t="s">
        <v>636</v>
      </c>
    </row>
    <row r="16" spans="1:7" s="3" customFormat="1" ht="47.25" customHeight="1" x14ac:dyDescent="0.25">
      <c r="A16" s="509" t="s">
        <v>1539</v>
      </c>
      <c r="B16" s="509"/>
      <c r="C16" s="509"/>
      <c r="D16" s="509"/>
      <c r="E16" s="380"/>
      <c r="F16" s="380"/>
      <c r="G16" s="380"/>
    </row>
    <row r="17" spans="1:9" s="3" customFormat="1" x14ac:dyDescent="0.25">
      <c r="A17" s="136" t="s">
        <v>892</v>
      </c>
      <c r="B17" s="137"/>
      <c r="C17" s="137" t="s">
        <v>738</v>
      </c>
      <c r="D17" s="137" t="s">
        <v>739</v>
      </c>
      <c r="E17" s="380"/>
      <c r="F17" s="380"/>
      <c r="G17" s="380"/>
    </row>
    <row r="18" spans="1:9" s="3" customFormat="1" x14ac:dyDescent="0.25">
      <c r="A18" s="138">
        <v>1</v>
      </c>
      <c r="B18" s="139" t="s">
        <v>1209</v>
      </c>
      <c r="C18" s="432">
        <v>3.8359999999999999</v>
      </c>
      <c r="D18" s="432">
        <v>3.742</v>
      </c>
      <c r="E18" s="380"/>
      <c r="F18" s="380"/>
      <c r="G18" s="380"/>
    </row>
    <row r="19" spans="1:9" s="3" customFormat="1" x14ac:dyDescent="0.25">
      <c r="A19" s="138">
        <v>2</v>
      </c>
      <c r="B19" s="139" t="s">
        <v>1210</v>
      </c>
      <c r="C19" s="432">
        <v>2.6509999999999998</v>
      </c>
      <c r="D19" s="432">
        <v>2.5739999999999998</v>
      </c>
      <c r="E19" s="380"/>
      <c r="F19" s="380"/>
      <c r="G19" s="380"/>
    </row>
    <row r="20" spans="1:9" s="3" customFormat="1" x14ac:dyDescent="0.25">
      <c r="A20" s="138">
        <v>3</v>
      </c>
      <c r="B20" s="140" t="s">
        <v>1211</v>
      </c>
      <c r="C20" s="432">
        <v>1.6679999999999999</v>
      </c>
      <c r="D20" s="432">
        <v>1.63</v>
      </c>
      <c r="E20" s="380"/>
      <c r="F20" s="380"/>
      <c r="G20" s="380"/>
    </row>
    <row r="21" spans="1:9" s="3" customFormat="1" x14ac:dyDescent="0.25">
      <c r="A21" s="138">
        <v>4</v>
      </c>
      <c r="B21" s="139" t="s">
        <v>1212</v>
      </c>
      <c r="C21" s="432">
        <v>0.64500000000000002</v>
      </c>
      <c r="D21" s="432">
        <v>1.0549999999999999</v>
      </c>
      <c r="E21" s="380"/>
      <c r="F21" s="387"/>
      <c r="G21" s="380"/>
    </row>
    <row r="22" spans="1:9" s="3" customFormat="1" ht="25.5" x14ac:dyDescent="0.25">
      <c r="A22" s="138">
        <v>5</v>
      </c>
      <c r="B22" s="139" t="s">
        <v>1213</v>
      </c>
      <c r="C22" s="432">
        <v>1.6</v>
      </c>
      <c r="D22" s="432">
        <v>1.6</v>
      </c>
      <c r="E22" s="380"/>
      <c r="F22" s="387"/>
      <c r="G22" s="380"/>
    </row>
    <row r="23" spans="1:9" s="3" customFormat="1" ht="34.5" customHeight="1" x14ac:dyDescent="0.25">
      <c r="A23" s="503" t="s">
        <v>1214</v>
      </c>
      <c r="B23" s="503"/>
      <c r="C23" s="503"/>
      <c r="D23" s="503"/>
      <c r="E23" s="503"/>
      <c r="F23" s="503"/>
      <c r="G23" s="503"/>
    </row>
    <row r="24" spans="1:9" s="3" customFormat="1" ht="204" x14ac:dyDescent="0.25">
      <c r="A24" s="141" t="s">
        <v>892</v>
      </c>
      <c r="B24" s="142" t="s">
        <v>1215</v>
      </c>
      <c r="C24" s="142" t="s">
        <v>1216</v>
      </c>
      <c r="D24" s="143" t="s">
        <v>1537</v>
      </c>
      <c r="E24" s="388" t="s">
        <v>1217</v>
      </c>
      <c r="F24" s="143" t="s">
        <v>1218</v>
      </c>
      <c r="G24" s="143" t="s">
        <v>1219</v>
      </c>
    </row>
    <row r="25" spans="1:9" s="3" customFormat="1" x14ac:dyDescent="0.25">
      <c r="A25" s="389">
        <v>1</v>
      </c>
      <c r="B25" s="390">
        <v>2</v>
      </c>
      <c r="C25" s="391">
        <v>3</v>
      </c>
      <c r="D25" s="390">
        <v>4</v>
      </c>
      <c r="E25" s="390">
        <v>5</v>
      </c>
      <c r="F25" s="391">
        <v>6</v>
      </c>
      <c r="G25" s="390">
        <v>7</v>
      </c>
    </row>
    <row r="26" spans="1:9" ht="38.25" x14ac:dyDescent="0.25">
      <c r="A26" s="431">
        <v>1</v>
      </c>
      <c r="B26" s="428">
        <v>110101</v>
      </c>
      <c r="C26" s="429" t="s">
        <v>1812</v>
      </c>
      <c r="D26" s="431">
        <v>0.89900000000000002</v>
      </c>
      <c r="E26" s="431">
        <v>1.0660000000000001</v>
      </c>
      <c r="F26" s="431">
        <v>1.669</v>
      </c>
      <c r="G26" s="451">
        <v>232.28</v>
      </c>
      <c r="I26" s="381"/>
    </row>
    <row r="27" spans="1:9" ht="25.5" x14ac:dyDescent="0.25">
      <c r="A27" s="431">
        <v>2</v>
      </c>
      <c r="B27" s="428">
        <v>330401</v>
      </c>
      <c r="C27" s="429" t="s">
        <v>1813</v>
      </c>
      <c r="D27" s="431">
        <v>0.626</v>
      </c>
      <c r="E27" s="431">
        <v>1.113</v>
      </c>
      <c r="F27" s="431">
        <v>2.0379999999999998</v>
      </c>
      <c r="G27" s="452">
        <v>206.08</v>
      </c>
      <c r="I27" s="381"/>
    </row>
    <row r="28" spans="1:9" ht="38.25" x14ac:dyDescent="0.25">
      <c r="A28" s="431">
        <v>3</v>
      </c>
      <c r="B28" s="428">
        <v>470101</v>
      </c>
      <c r="C28" s="429" t="s">
        <v>1814</v>
      </c>
      <c r="D28" s="431">
        <v>0.73799999999999999</v>
      </c>
      <c r="E28" s="431">
        <v>1.113</v>
      </c>
      <c r="F28" s="431">
        <v>1.7430000000000001</v>
      </c>
      <c r="G28" s="451">
        <v>207.97</v>
      </c>
      <c r="I28" s="381"/>
    </row>
    <row r="29" spans="1:9" ht="25.5" x14ac:dyDescent="0.25">
      <c r="A29" s="431">
        <v>4</v>
      </c>
      <c r="B29" s="428">
        <v>10101</v>
      </c>
      <c r="C29" s="429" t="s">
        <v>1815</v>
      </c>
      <c r="D29" s="431">
        <v>0.93</v>
      </c>
      <c r="E29" s="431">
        <v>1.0029999999999999</v>
      </c>
      <c r="F29" s="431">
        <v>1.67</v>
      </c>
      <c r="G29" s="451">
        <v>226.11</v>
      </c>
      <c r="I29" s="381"/>
    </row>
    <row r="30" spans="1:9" ht="38.25" x14ac:dyDescent="0.25">
      <c r="A30" s="431">
        <v>5</v>
      </c>
      <c r="B30" s="428">
        <v>240101</v>
      </c>
      <c r="C30" s="429" t="s">
        <v>1816</v>
      </c>
      <c r="D30" s="431">
        <v>0.752</v>
      </c>
      <c r="E30" s="431">
        <v>1.095</v>
      </c>
      <c r="F30" s="431">
        <v>1.8340000000000001</v>
      </c>
      <c r="G30" s="451">
        <v>219.14</v>
      </c>
      <c r="I30" s="381"/>
    </row>
    <row r="31" spans="1:9" ht="38.25" x14ac:dyDescent="0.25">
      <c r="A31" s="431">
        <v>6</v>
      </c>
      <c r="B31" s="428">
        <v>80101</v>
      </c>
      <c r="C31" s="429" t="s">
        <v>1817</v>
      </c>
      <c r="D31" s="431">
        <v>0.83099999999999996</v>
      </c>
      <c r="E31" s="431">
        <v>1.032</v>
      </c>
      <c r="F31" s="431">
        <v>1.77</v>
      </c>
      <c r="G31" s="451">
        <v>220.23</v>
      </c>
      <c r="I31" s="381"/>
    </row>
    <row r="32" spans="1:9" ht="38.25" x14ac:dyDescent="0.25">
      <c r="A32" s="431">
        <v>7</v>
      </c>
      <c r="B32" s="428">
        <v>262101</v>
      </c>
      <c r="C32" s="429" t="s">
        <v>1818</v>
      </c>
      <c r="D32" s="431">
        <v>1.599</v>
      </c>
      <c r="E32" s="431">
        <v>1</v>
      </c>
      <c r="F32" s="431">
        <v>1.6379999999999999</v>
      </c>
      <c r="G32" s="451">
        <v>380.32</v>
      </c>
      <c r="I32" s="381"/>
    </row>
    <row r="33" spans="1:9" ht="25.5" x14ac:dyDescent="0.25">
      <c r="A33" s="431">
        <v>8</v>
      </c>
      <c r="B33" s="428">
        <v>170101</v>
      </c>
      <c r="C33" s="429" t="s">
        <v>1819</v>
      </c>
      <c r="D33" s="431">
        <v>0.95499999999999996</v>
      </c>
      <c r="E33" s="431">
        <v>1.04</v>
      </c>
      <c r="F33" s="431">
        <v>1.6890000000000001</v>
      </c>
      <c r="G33" s="451">
        <v>243.43</v>
      </c>
      <c r="I33" s="381"/>
    </row>
    <row r="34" spans="1:9" ht="25.5" x14ac:dyDescent="0.25">
      <c r="A34" s="431">
        <v>9</v>
      </c>
      <c r="B34" s="428">
        <v>41601</v>
      </c>
      <c r="C34" s="429" t="s">
        <v>1820</v>
      </c>
      <c r="D34" s="431">
        <v>0.85</v>
      </c>
      <c r="E34" s="431">
        <v>1.069</v>
      </c>
      <c r="F34" s="431">
        <v>1.7689999999999999</v>
      </c>
      <c r="G34" s="451">
        <v>233.26</v>
      </c>
      <c r="I34" s="381"/>
    </row>
    <row r="35" spans="1:9" ht="38.25" x14ac:dyDescent="0.25">
      <c r="A35" s="431">
        <v>10</v>
      </c>
      <c r="B35" s="428">
        <v>410101</v>
      </c>
      <c r="C35" s="429" t="s">
        <v>1821</v>
      </c>
      <c r="D35" s="431">
        <v>0.98199999999999998</v>
      </c>
      <c r="E35" s="431">
        <v>1.034</v>
      </c>
      <c r="F35" s="431">
        <v>1.657</v>
      </c>
      <c r="G35" s="451">
        <v>244.18</v>
      </c>
      <c r="I35" s="381"/>
    </row>
    <row r="36" spans="1:9" ht="38.25" x14ac:dyDescent="0.25">
      <c r="A36" s="431">
        <v>11</v>
      </c>
      <c r="B36" s="428">
        <v>230101</v>
      </c>
      <c r="C36" s="429" t="s">
        <v>1822</v>
      </c>
      <c r="D36" s="431">
        <v>1.02</v>
      </c>
      <c r="E36" s="431">
        <v>1</v>
      </c>
      <c r="F36" s="431">
        <v>1.645</v>
      </c>
      <c r="G36" s="451">
        <v>243.63</v>
      </c>
      <c r="I36" s="381"/>
    </row>
    <row r="37" spans="1:9" ht="38.25" x14ac:dyDescent="0.25">
      <c r="A37" s="431">
        <v>12</v>
      </c>
      <c r="B37" s="428">
        <v>160101</v>
      </c>
      <c r="C37" s="429" t="s">
        <v>1823</v>
      </c>
      <c r="D37" s="431">
        <v>0.86</v>
      </c>
      <c r="E37" s="431">
        <v>1.113</v>
      </c>
      <c r="F37" s="431">
        <v>1.7030000000000001</v>
      </c>
      <c r="G37" s="451">
        <v>236.61</v>
      </c>
      <c r="I37" s="381"/>
    </row>
    <row r="38" spans="1:9" ht="38.25" x14ac:dyDescent="0.25">
      <c r="A38" s="431">
        <v>13</v>
      </c>
      <c r="B38" s="428">
        <v>320101</v>
      </c>
      <c r="C38" s="429" t="s">
        <v>1824</v>
      </c>
      <c r="D38" s="431">
        <v>0.91700000000000004</v>
      </c>
      <c r="E38" s="431">
        <v>1.0509999999999999</v>
      </c>
      <c r="F38" s="431">
        <v>1.728</v>
      </c>
      <c r="G38" s="451">
        <v>241.76</v>
      </c>
      <c r="I38" s="381"/>
    </row>
    <row r="39" spans="1:9" ht="38.25" x14ac:dyDescent="0.25">
      <c r="A39" s="431">
        <v>14</v>
      </c>
      <c r="B39" s="428">
        <v>560101</v>
      </c>
      <c r="C39" s="429" t="s">
        <v>1825</v>
      </c>
      <c r="D39" s="431">
        <v>0.84599999999999997</v>
      </c>
      <c r="E39" s="431">
        <v>1.04</v>
      </c>
      <c r="F39" s="431">
        <v>1.6040000000000001</v>
      </c>
      <c r="G39" s="451">
        <v>204.86</v>
      </c>
      <c r="I39" s="381"/>
    </row>
    <row r="40" spans="1:9" ht="25.5" x14ac:dyDescent="0.25">
      <c r="A40" s="431">
        <v>15</v>
      </c>
      <c r="B40" s="430">
        <v>521301</v>
      </c>
      <c r="C40" s="146" t="s">
        <v>1826</v>
      </c>
      <c r="D40" s="431">
        <v>0.97299999999999998</v>
      </c>
      <c r="E40" s="431">
        <v>1.087</v>
      </c>
      <c r="F40" s="431">
        <v>1.617</v>
      </c>
      <c r="G40" s="451">
        <v>248.28</v>
      </c>
      <c r="I40" s="381"/>
    </row>
    <row r="41" spans="1:9" ht="38.25" x14ac:dyDescent="0.25">
      <c r="A41" s="431">
        <v>16</v>
      </c>
      <c r="B41" s="430">
        <v>363001</v>
      </c>
      <c r="C41" s="146" t="s">
        <v>1827</v>
      </c>
      <c r="D41" s="431">
        <v>0.76100000000000001</v>
      </c>
      <c r="E41" s="431">
        <v>1.0169999999999999</v>
      </c>
      <c r="F41" s="431">
        <v>1.7549999999999999</v>
      </c>
      <c r="G41" s="451">
        <v>197.1</v>
      </c>
      <c r="I41" s="381"/>
    </row>
    <row r="42" spans="1:9" ht="25.5" x14ac:dyDescent="0.25">
      <c r="A42" s="431">
        <v>17</v>
      </c>
      <c r="B42" s="428">
        <v>263001</v>
      </c>
      <c r="C42" s="429" t="s">
        <v>1828</v>
      </c>
      <c r="D42" s="431">
        <v>0.79600000000000004</v>
      </c>
      <c r="E42" s="431">
        <v>1.038</v>
      </c>
      <c r="F42" s="431">
        <v>1.7350000000000001</v>
      </c>
      <c r="G42" s="451">
        <v>208.21</v>
      </c>
      <c r="I42" s="381"/>
    </row>
    <row r="43" spans="1:9" ht="25.5" x14ac:dyDescent="0.25">
      <c r="A43" s="431">
        <v>18</v>
      </c>
      <c r="B43" s="428">
        <v>70101</v>
      </c>
      <c r="C43" s="429" t="s">
        <v>1829</v>
      </c>
      <c r="D43" s="431">
        <v>0.90400000000000003</v>
      </c>
      <c r="E43" s="431">
        <v>1</v>
      </c>
      <c r="F43" s="431">
        <v>1.742</v>
      </c>
      <c r="G43" s="451">
        <v>228.62</v>
      </c>
      <c r="I43" s="381"/>
    </row>
    <row r="44" spans="1:9" ht="38.25" x14ac:dyDescent="0.25">
      <c r="A44" s="431">
        <v>19</v>
      </c>
      <c r="B44" s="428">
        <v>100101</v>
      </c>
      <c r="C44" s="429" t="s">
        <v>1830</v>
      </c>
      <c r="D44" s="431">
        <v>0.76100000000000001</v>
      </c>
      <c r="E44" s="431">
        <v>1</v>
      </c>
      <c r="F44" s="431">
        <v>1.8660000000000001</v>
      </c>
      <c r="G44" s="451">
        <v>206.19</v>
      </c>
      <c r="I44" s="381"/>
    </row>
    <row r="45" spans="1:9" x14ac:dyDescent="0.25">
      <c r="A45" s="431">
        <v>20</v>
      </c>
      <c r="B45" s="428">
        <v>200401</v>
      </c>
      <c r="C45" s="429" t="s">
        <v>1831</v>
      </c>
      <c r="D45" s="431">
        <v>1.046</v>
      </c>
      <c r="E45" s="431">
        <v>1.02</v>
      </c>
      <c r="F45" s="431">
        <v>1.452</v>
      </c>
      <c r="G45" s="451">
        <v>224.86</v>
      </c>
      <c r="I45" s="381"/>
    </row>
    <row r="46" spans="1:9" ht="38.25" x14ac:dyDescent="0.25">
      <c r="A46" s="431">
        <v>21</v>
      </c>
      <c r="B46" s="428">
        <v>430101</v>
      </c>
      <c r="C46" s="429" t="s">
        <v>1832</v>
      </c>
      <c r="D46" s="431">
        <v>0.82499999999999996</v>
      </c>
      <c r="E46" s="431">
        <v>1.113</v>
      </c>
      <c r="F46" s="431">
        <v>1.4430000000000001</v>
      </c>
      <c r="G46" s="451">
        <v>192.26</v>
      </c>
      <c r="I46" s="381"/>
    </row>
    <row r="47" spans="1:9" ht="38.25" x14ac:dyDescent="0.25">
      <c r="A47" s="431">
        <v>22</v>
      </c>
      <c r="B47" s="428">
        <v>261501</v>
      </c>
      <c r="C47" s="429" t="s">
        <v>1833</v>
      </c>
      <c r="D47" s="431">
        <v>0.85299999999999998</v>
      </c>
      <c r="E47" s="431">
        <v>1.04</v>
      </c>
      <c r="F47" s="431">
        <v>1.677</v>
      </c>
      <c r="G47" s="451">
        <v>216.04</v>
      </c>
      <c r="I47" s="381"/>
    </row>
    <row r="48" spans="1:9" ht="25.5" x14ac:dyDescent="0.25">
      <c r="A48" s="431">
        <v>23</v>
      </c>
      <c r="B48" s="428">
        <v>331201</v>
      </c>
      <c r="C48" s="429" t="s">
        <v>1834</v>
      </c>
      <c r="D48" s="431">
        <v>1.694</v>
      </c>
      <c r="E48" s="431">
        <v>1.113</v>
      </c>
      <c r="F48" s="431">
        <v>1.552</v>
      </c>
      <c r="G48" s="451">
        <v>424.89</v>
      </c>
      <c r="I48" s="381"/>
    </row>
    <row r="49" spans="1:9" ht="38.25" x14ac:dyDescent="0.25">
      <c r="A49" s="431">
        <v>24</v>
      </c>
      <c r="B49" s="428">
        <v>60101</v>
      </c>
      <c r="C49" s="429" t="s">
        <v>1835</v>
      </c>
      <c r="D49" s="431">
        <v>0.86799999999999999</v>
      </c>
      <c r="E49" s="431">
        <v>1.0369999999999999</v>
      </c>
      <c r="F49" s="431">
        <v>1.601</v>
      </c>
      <c r="G49" s="451">
        <v>209.14</v>
      </c>
      <c r="I49" s="381"/>
    </row>
    <row r="50" spans="1:9" ht="25.5" x14ac:dyDescent="0.25">
      <c r="A50" s="431">
        <v>25</v>
      </c>
      <c r="B50" s="428">
        <v>160201</v>
      </c>
      <c r="C50" s="429" t="s">
        <v>1836</v>
      </c>
      <c r="D50" s="431">
        <v>0.99299999999999999</v>
      </c>
      <c r="E50" s="431">
        <v>1.113</v>
      </c>
      <c r="F50" s="431">
        <v>1.387</v>
      </c>
      <c r="G50" s="451">
        <v>222.48</v>
      </c>
      <c r="I50" s="381"/>
    </row>
    <row r="51" spans="1:9" ht="38.25" x14ac:dyDescent="0.25">
      <c r="A51" s="431">
        <v>26</v>
      </c>
      <c r="B51" s="428">
        <v>50101</v>
      </c>
      <c r="C51" s="429" t="s">
        <v>1837</v>
      </c>
      <c r="D51" s="431">
        <v>0.78300000000000003</v>
      </c>
      <c r="E51" s="431">
        <v>1</v>
      </c>
      <c r="F51" s="431">
        <v>1.6870000000000001</v>
      </c>
      <c r="G51" s="451">
        <v>191.86</v>
      </c>
      <c r="I51" s="381"/>
    </row>
    <row r="52" spans="1:9" ht="38.25" x14ac:dyDescent="0.25">
      <c r="A52" s="431">
        <v>27</v>
      </c>
      <c r="B52" s="428">
        <v>440201</v>
      </c>
      <c r="C52" s="429" t="s">
        <v>1838</v>
      </c>
      <c r="D52" s="431">
        <v>1.0249999999999999</v>
      </c>
      <c r="E52" s="431">
        <v>1</v>
      </c>
      <c r="F52" s="431">
        <v>1.5660000000000001</v>
      </c>
      <c r="G52" s="451">
        <v>233.09</v>
      </c>
      <c r="I52" s="381"/>
    </row>
    <row r="53" spans="1:9" ht="38.25" x14ac:dyDescent="0.25">
      <c r="A53" s="431">
        <v>28</v>
      </c>
      <c r="B53" s="428">
        <v>440701</v>
      </c>
      <c r="C53" s="429" t="s">
        <v>1839</v>
      </c>
      <c r="D53" s="431">
        <v>0.98599999999999999</v>
      </c>
      <c r="E53" s="431">
        <v>1</v>
      </c>
      <c r="F53" s="431">
        <v>1.6319999999999999</v>
      </c>
      <c r="G53" s="451">
        <v>233.49</v>
      </c>
      <c r="I53" s="381"/>
    </row>
    <row r="54" spans="1:9" ht="25.5" x14ac:dyDescent="0.25">
      <c r="A54" s="431">
        <v>29</v>
      </c>
      <c r="B54" s="428">
        <v>291601</v>
      </c>
      <c r="C54" s="429" t="s">
        <v>1840</v>
      </c>
      <c r="D54" s="431">
        <v>0.84899999999999998</v>
      </c>
      <c r="E54" s="431">
        <v>1.0740000000000001</v>
      </c>
      <c r="F54" s="431">
        <v>1.603</v>
      </c>
      <c r="G54" s="451">
        <v>212.26</v>
      </c>
      <c r="I54" s="381"/>
    </row>
    <row r="55" spans="1:9" ht="38.25" x14ac:dyDescent="0.25">
      <c r="A55" s="431">
        <v>30</v>
      </c>
      <c r="B55" s="428">
        <v>190101</v>
      </c>
      <c r="C55" s="429" t="s">
        <v>1841</v>
      </c>
      <c r="D55" s="431">
        <v>0.95</v>
      </c>
      <c r="E55" s="431">
        <v>1.0249999999999999</v>
      </c>
      <c r="F55" s="431">
        <v>1.6870000000000001</v>
      </c>
      <c r="G55" s="451">
        <v>238.59</v>
      </c>
      <c r="I55" s="381"/>
    </row>
    <row r="56" spans="1:9" ht="38.25" x14ac:dyDescent="0.25">
      <c r="A56" s="431">
        <v>31</v>
      </c>
      <c r="B56" s="428">
        <v>410601</v>
      </c>
      <c r="C56" s="429" t="s">
        <v>1842</v>
      </c>
      <c r="D56" s="431">
        <v>0.83599999999999997</v>
      </c>
      <c r="E56" s="431">
        <v>1.04</v>
      </c>
      <c r="F56" s="431">
        <v>1.589</v>
      </c>
      <c r="G56" s="451">
        <v>200.61</v>
      </c>
      <c r="I56" s="381"/>
    </row>
    <row r="57" spans="1:9" ht="25.5" x14ac:dyDescent="0.25">
      <c r="A57" s="431">
        <v>32</v>
      </c>
      <c r="B57" s="428">
        <v>510112</v>
      </c>
      <c r="C57" s="429" t="s">
        <v>1843</v>
      </c>
      <c r="D57" s="431">
        <v>0.89700000000000002</v>
      </c>
      <c r="E57" s="431">
        <v>1.03</v>
      </c>
      <c r="F57" s="431">
        <v>1.6739999999999999</v>
      </c>
      <c r="G57" s="451">
        <v>224.52</v>
      </c>
      <c r="I57" s="381"/>
    </row>
    <row r="58" spans="1:9" ht="38.25" x14ac:dyDescent="0.25">
      <c r="A58" s="431">
        <v>33</v>
      </c>
      <c r="B58" s="428">
        <v>280101</v>
      </c>
      <c r="C58" s="429" t="s">
        <v>1844</v>
      </c>
      <c r="D58" s="431">
        <v>0.99</v>
      </c>
      <c r="E58" s="431">
        <v>1.0149999999999999</v>
      </c>
      <c r="F58" s="431">
        <v>1.6160000000000001</v>
      </c>
      <c r="G58" s="451">
        <v>235.63</v>
      </c>
      <c r="I58" s="381"/>
    </row>
    <row r="59" spans="1:9" ht="25.5" x14ac:dyDescent="0.25">
      <c r="A59" s="431">
        <v>34</v>
      </c>
      <c r="B59" s="428">
        <v>450701</v>
      </c>
      <c r="C59" s="429" t="s">
        <v>1845</v>
      </c>
      <c r="D59" s="431">
        <v>0.71899999999999997</v>
      </c>
      <c r="E59" s="431">
        <v>1.0640000000000001</v>
      </c>
      <c r="F59" s="431">
        <v>1.802</v>
      </c>
      <c r="G59" s="451">
        <v>200.05</v>
      </c>
      <c r="I59" s="381"/>
    </row>
    <row r="60" spans="1:9" ht="38.25" x14ac:dyDescent="0.25">
      <c r="A60" s="431">
        <v>35</v>
      </c>
      <c r="B60" s="430">
        <v>141101</v>
      </c>
      <c r="C60" s="146" t="s">
        <v>1846</v>
      </c>
      <c r="D60" s="431">
        <v>1.0760000000000001</v>
      </c>
      <c r="E60" s="431">
        <v>1.089</v>
      </c>
      <c r="F60" s="431">
        <v>1.5589999999999999</v>
      </c>
      <c r="G60" s="451">
        <v>265.17</v>
      </c>
      <c r="I60" s="381"/>
    </row>
    <row r="61" spans="1:9" ht="38.25" x14ac:dyDescent="0.25">
      <c r="A61" s="431">
        <v>36</v>
      </c>
      <c r="B61" s="428">
        <v>30101</v>
      </c>
      <c r="C61" s="429" t="s">
        <v>1847</v>
      </c>
      <c r="D61" s="431">
        <v>0.91800000000000004</v>
      </c>
      <c r="E61" s="431">
        <v>1.0429999999999999</v>
      </c>
      <c r="F61" s="431">
        <v>1.589</v>
      </c>
      <c r="G61" s="451">
        <v>220.83</v>
      </c>
      <c r="I61" s="381"/>
    </row>
    <row r="62" spans="1:9" ht="25.5" x14ac:dyDescent="0.25">
      <c r="A62" s="431">
        <v>37</v>
      </c>
      <c r="B62" s="428">
        <v>30201</v>
      </c>
      <c r="C62" s="429" t="s">
        <v>1848</v>
      </c>
      <c r="D62" s="431">
        <v>1.25</v>
      </c>
      <c r="E62" s="431">
        <v>1.0189999999999999</v>
      </c>
      <c r="F62" s="431">
        <v>1.5229999999999999</v>
      </c>
      <c r="G62" s="451">
        <v>281.66000000000003</v>
      </c>
      <c r="I62" s="381"/>
    </row>
    <row r="63" spans="1:9" ht="38.25" x14ac:dyDescent="0.25">
      <c r="A63" s="431">
        <v>38</v>
      </c>
      <c r="B63" s="428">
        <v>130101</v>
      </c>
      <c r="C63" s="429" t="s">
        <v>1849</v>
      </c>
      <c r="D63" s="431">
        <v>1.0509999999999999</v>
      </c>
      <c r="E63" s="431">
        <v>1</v>
      </c>
      <c r="F63" s="431">
        <v>1.58</v>
      </c>
      <c r="G63" s="451">
        <v>241.05</v>
      </c>
      <c r="I63" s="381"/>
    </row>
    <row r="64" spans="1:9" ht="25.5" x14ac:dyDescent="0.25">
      <c r="A64" s="431">
        <v>39</v>
      </c>
      <c r="B64" s="428">
        <v>542901</v>
      </c>
      <c r="C64" s="429" t="s">
        <v>1850</v>
      </c>
      <c r="D64" s="431">
        <v>0.93200000000000005</v>
      </c>
      <c r="E64" s="431">
        <v>1.0529999999999999</v>
      </c>
      <c r="F64" s="431">
        <v>1.6180000000000001</v>
      </c>
      <c r="G64" s="451">
        <v>230.55</v>
      </c>
      <c r="I64" s="381"/>
    </row>
    <row r="65" spans="1:9" ht="38.25" x14ac:dyDescent="0.25">
      <c r="A65" s="431">
        <v>40</v>
      </c>
      <c r="B65" s="428">
        <v>332801</v>
      </c>
      <c r="C65" s="429" t="s">
        <v>1851</v>
      </c>
      <c r="D65" s="431">
        <v>1.3009999999999999</v>
      </c>
      <c r="E65" s="431">
        <v>1</v>
      </c>
      <c r="F65" s="431">
        <v>1.5429999999999999</v>
      </c>
      <c r="G65" s="451">
        <v>291.43</v>
      </c>
      <c r="I65" s="381"/>
    </row>
    <row r="66" spans="1:9" ht="38.25" x14ac:dyDescent="0.25">
      <c r="A66" s="431">
        <v>41</v>
      </c>
      <c r="B66" s="428">
        <v>360201</v>
      </c>
      <c r="C66" s="429" t="s">
        <v>1852</v>
      </c>
      <c r="D66" s="431">
        <v>2.4119999999999999</v>
      </c>
      <c r="E66" s="431">
        <v>1</v>
      </c>
      <c r="F66" s="431">
        <v>1.397</v>
      </c>
      <c r="G66" s="451">
        <v>489.19</v>
      </c>
      <c r="I66" s="381"/>
    </row>
    <row r="67" spans="1:9" ht="38.25" x14ac:dyDescent="0.25">
      <c r="A67" s="431">
        <v>42</v>
      </c>
      <c r="B67" s="428">
        <v>550101</v>
      </c>
      <c r="C67" s="429" t="s">
        <v>1853</v>
      </c>
      <c r="D67" s="431">
        <v>1.1579999999999999</v>
      </c>
      <c r="E67" s="431">
        <v>1</v>
      </c>
      <c r="F67" s="431">
        <v>1.591</v>
      </c>
      <c r="G67" s="451">
        <v>267.51</v>
      </c>
      <c r="I67" s="381"/>
    </row>
    <row r="68" spans="1:9" ht="38.25" x14ac:dyDescent="0.25">
      <c r="A68" s="431">
        <v>43</v>
      </c>
      <c r="B68" s="428">
        <v>210101</v>
      </c>
      <c r="C68" s="429" t="s">
        <v>1854</v>
      </c>
      <c r="D68" s="431">
        <v>0.99299999999999999</v>
      </c>
      <c r="E68" s="431">
        <v>1</v>
      </c>
      <c r="F68" s="431">
        <v>1.647</v>
      </c>
      <c r="G68" s="451">
        <v>237.37</v>
      </c>
      <c r="I68" s="381"/>
    </row>
    <row r="69" spans="1:9" ht="25.5" x14ac:dyDescent="0.25">
      <c r="A69" s="431">
        <v>44</v>
      </c>
      <c r="B69" s="428">
        <v>550501</v>
      </c>
      <c r="C69" s="429" t="s">
        <v>1855</v>
      </c>
      <c r="D69" s="431">
        <v>0.97799999999999998</v>
      </c>
      <c r="E69" s="431">
        <v>1</v>
      </c>
      <c r="F69" s="431">
        <v>1.395</v>
      </c>
      <c r="G69" s="451">
        <v>198.07</v>
      </c>
      <c r="I69" s="381"/>
    </row>
    <row r="70" spans="1:9" ht="38.25" x14ac:dyDescent="0.25">
      <c r="A70" s="431">
        <v>45</v>
      </c>
      <c r="B70" s="428">
        <v>100201</v>
      </c>
      <c r="C70" s="429" t="s">
        <v>1856</v>
      </c>
      <c r="D70" s="431">
        <v>0.81200000000000006</v>
      </c>
      <c r="E70" s="431">
        <v>1</v>
      </c>
      <c r="F70" s="431">
        <v>1.536</v>
      </c>
      <c r="G70" s="451">
        <v>181.02</v>
      </c>
      <c r="I70" s="381"/>
    </row>
    <row r="71" spans="1:9" ht="38.25" x14ac:dyDescent="0.25">
      <c r="A71" s="431">
        <v>46</v>
      </c>
      <c r="B71" s="428">
        <v>70301</v>
      </c>
      <c r="C71" s="429" t="s">
        <v>1857</v>
      </c>
      <c r="D71" s="431">
        <v>0.83299999999999996</v>
      </c>
      <c r="E71" s="431">
        <v>1</v>
      </c>
      <c r="F71" s="431">
        <v>1.629</v>
      </c>
      <c r="G71" s="451">
        <v>196.95</v>
      </c>
      <c r="I71" s="381"/>
    </row>
    <row r="72" spans="1:9" ht="25.5" x14ac:dyDescent="0.25">
      <c r="A72" s="431">
        <v>47</v>
      </c>
      <c r="B72" s="428">
        <v>313301</v>
      </c>
      <c r="C72" s="429" t="s">
        <v>1858</v>
      </c>
      <c r="D72" s="431">
        <v>1.1779999999999999</v>
      </c>
      <c r="E72" s="431">
        <v>1</v>
      </c>
      <c r="F72" s="431">
        <v>1.5229999999999999</v>
      </c>
      <c r="G72" s="451">
        <v>260.54000000000002</v>
      </c>
      <c r="I72" s="381"/>
    </row>
    <row r="73" spans="1:9" ht="38.25" x14ac:dyDescent="0.25">
      <c r="A73" s="431">
        <v>48</v>
      </c>
      <c r="B73" s="428">
        <v>270101</v>
      </c>
      <c r="C73" s="429" t="s">
        <v>1859</v>
      </c>
      <c r="D73" s="431">
        <v>0.78200000000000003</v>
      </c>
      <c r="E73" s="431">
        <v>1.052</v>
      </c>
      <c r="F73" s="431">
        <v>1.8220000000000001</v>
      </c>
      <c r="G73" s="451">
        <v>217.65</v>
      </c>
      <c r="I73" s="381"/>
    </row>
    <row r="74" spans="1:9" ht="25.5" x14ac:dyDescent="0.25">
      <c r="A74" s="431">
        <v>49</v>
      </c>
      <c r="B74" s="428">
        <v>381401</v>
      </c>
      <c r="C74" s="429" t="s">
        <v>1860</v>
      </c>
      <c r="D74" s="431">
        <v>0.86799999999999999</v>
      </c>
      <c r="E74" s="431">
        <v>1.1000000000000001</v>
      </c>
      <c r="F74" s="431">
        <v>1.633</v>
      </c>
      <c r="G74" s="451">
        <v>226.4</v>
      </c>
      <c r="I74" s="381"/>
    </row>
    <row r="75" spans="1:9" ht="38.25" x14ac:dyDescent="0.25">
      <c r="A75" s="431">
        <v>50</v>
      </c>
      <c r="B75" s="428">
        <v>300101</v>
      </c>
      <c r="C75" s="429" t="s">
        <v>1861</v>
      </c>
      <c r="D75" s="431">
        <v>1.012</v>
      </c>
      <c r="E75" s="431">
        <v>1.0529999999999999</v>
      </c>
      <c r="F75" s="431">
        <v>1.5740000000000001</v>
      </c>
      <c r="G75" s="451">
        <v>243.52</v>
      </c>
      <c r="I75" s="381"/>
    </row>
    <row r="76" spans="1:9" ht="38.25" x14ac:dyDescent="0.25">
      <c r="A76" s="431">
        <v>51</v>
      </c>
      <c r="B76" s="428">
        <v>490101</v>
      </c>
      <c r="C76" s="429" t="s">
        <v>1862</v>
      </c>
      <c r="D76" s="431">
        <v>0.86699999999999999</v>
      </c>
      <c r="E76" s="431">
        <v>1</v>
      </c>
      <c r="F76" s="431">
        <v>1.7909999999999999</v>
      </c>
      <c r="G76" s="451">
        <v>225.39</v>
      </c>
      <c r="I76" s="381"/>
    </row>
    <row r="77" spans="1:9" ht="38.25" x14ac:dyDescent="0.25">
      <c r="A77" s="431">
        <v>52</v>
      </c>
      <c r="B77" s="428">
        <v>550201</v>
      </c>
      <c r="C77" s="429" t="s">
        <v>1863</v>
      </c>
      <c r="D77" s="431">
        <v>0.89</v>
      </c>
      <c r="E77" s="431">
        <v>1</v>
      </c>
      <c r="F77" s="431">
        <v>1.6719999999999999</v>
      </c>
      <c r="G77" s="451">
        <v>216.13</v>
      </c>
      <c r="I77" s="381"/>
    </row>
    <row r="78" spans="1:9" ht="38.25" x14ac:dyDescent="0.25">
      <c r="A78" s="431">
        <v>53</v>
      </c>
      <c r="B78" s="428">
        <v>370101</v>
      </c>
      <c r="C78" s="429" t="s">
        <v>1864</v>
      </c>
      <c r="D78" s="431">
        <v>0.98399999999999999</v>
      </c>
      <c r="E78" s="431">
        <v>1.04</v>
      </c>
      <c r="F78" s="431">
        <v>1.64</v>
      </c>
      <c r="G78" s="451">
        <v>243.6</v>
      </c>
      <c r="I78" s="381"/>
    </row>
    <row r="79" spans="1:9" ht="25.5" x14ac:dyDescent="0.25">
      <c r="A79" s="431">
        <v>54</v>
      </c>
      <c r="B79" s="428">
        <v>200301</v>
      </c>
      <c r="C79" s="429" t="s">
        <v>1865</v>
      </c>
      <c r="D79" s="431">
        <v>0.81899999999999995</v>
      </c>
      <c r="E79" s="431">
        <v>1.026</v>
      </c>
      <c r="F79" s="431">
        <v>1.64</v>
      </c>
      <c r="G79" s="451">
        <v>200</v>
      </c>
      <c r="I79" s="381"/>
    </row>
    <row r="80" spans="1:9" ht="38.25" x14ac:dyDescent="0.25">
      <c r="A80" s="431">
        <v>55</v>
      </c>
      <c r="B80" s="428">
        <v>600202</v>
      </c>
      <c r="C80" s="429" t="s">
        <v>1866</v>
      </c>
      <c r="D80" s="431">
        <v>1.056</v>
      </c>
      <c r="E80" s="431">
        <v>1.113</v>
      </c>
      <c r="F80" s="431">
        <v>1.4410000000000001</v>
      </c>
      <c r="G80" s="451">
        <v>245.88</v>
      </c>
      <c r="I80" s="381"/>
    </row>
    <row r="81" spans="1:9" ht="25.5" x14ac:dyDescent="0.25">
      <c r="A81" s="431">
        <v>56</v>
      </c>
      <c r="B81" s="428">
        <v>500101</v>
      </c>
      <c r="C81" s="429" t="s">
        <v>1867</v>
      </c>
      <c r="D81" s="431">
        <v>0.98399999999999999</v>
      </c>
      <c r="E81" s="431">
        <v>1</v>
      </c>
      <c r="F81" s="431">
        <v>1.6479999999999999</v>
      </c>
      <c r="G81" s="451">
        <v>235.37</v>
      </c>
      <c r="I81" s="381"/>
    </row>
    <row r="82" spans="1:9" ht="38.25" x14ac:dyDescent="0.25">
      <c r="A82" s="431">
        <v>57</v>
      </c>
      <c r="B82" s="428">
        <v>332901</v>
      </c>
      <c r="C82" s="429" t="s">
        <v>1868</v>
      </c>
      <c r="D82" s="431">
        <v>1.4350000000000001</v>
      </c>
      <c r="E82" s="431">
        <v>1.113</v>
      </c>
      <c r="F82" s="431">
        <v>1.427</v>
      </c>
      <c r="G82" s="451">
        <v>330.79</v>
      </c>
      <c r="I82" s="381"/>
    </row>
    <row r="83" spans="1:9" ht="38.25" x14ac:dyDescent="0.25">
      <c r="A83" s="431">
        <v>58</v>
      </c>
      <c r="B83" s="428">
        <v>440101</v>
      </c>
      <c r="C83" s="429" t="s">
        <v>1869</v>
      </c>
      <c r="D83" s="431">
        <v>1.018</v>
      </c>
      <c r="E83" s="431">
        <v>1.038</v>
      </c>
      <c r="F83" s="431">
        <v>1.625</v>
      </c>
      <c r="G83" s="451">
        <v>249.18</v>
      </c>
      <c r="I83" s="381"/>
    </row>
    <row r="84" spans="1:9" ht="25.5" x14ac:dyDescent="0.25">
      <c r="A84" s="431">
        <v>59</v>
      </c>
      <c r="B84" s="428">
        <v>330301</v>
      </c>
      <c r="C84" s="429" t="s">
        <v>1870</v>
      </c>
      <c r="D84" s="431">
        <v>1.179</v>
      </c>
      <c r="E84" s="431">
        <v>1.0720000000000001</v>
      </c>
      <c r="F84" s="431">
        <v>1.5229999999999999</v>
      </c>
      <c r="G84" s="451">
        <v>279.33999999999997</v>
      </c>
      <c r="I84" s="381"/>
    </row>
    <row r="85" spans="1:9" ht="25.5" x14ac:dyDescent="0.25">
      <c r="A85" s="431">
        <v>60</v>
      </c>
      <c r="B85" s="428">
        <v>100301</v>
      </c>
      <c r="C85" s="429" t="s">
        <v>1871</v>
      </c>
      <c r="D85" s="431">
        <v>1.036</v>
      </c>
      <c r="E85" s="431">
        <v>1</v>
      </c>
      <c r="F85" s="431">
        <v>1.4570000000000001</v>
      </c>
      <c r="G85" s="451">
        <v>219.12</v>
      </c>
      <c r="I85" s="381"/>
    </row>
    <row r="86" spans="1:9" ht="25.5" x14ac:dyDescent="0.25">
      <c r="A86" s="431">
        <v>61</v>
      </c>
      <c r="B86" s="428">
        <v>332201</v>
      </c>
      <c r="C86" s="429" t="s">
        <v>1872</v>
      </c>
      <c r="D86" s="431">
        <v>0.80200000000000005</v>
      </c>
      <c r="E86" s="431">
        <v>1</v>
      </c>
      <c r="F86" s="431">
        <v>1.69</v>
      </c>
      <c r="G86" s="451">
        <v>196.87</v>
      </c>
      <c r="I86" s="381"/>
    </row>
    <row r="87" spans="1:9" ht="38.25" x14ac:dyDescent="0.25">
      <c r="A87" s="431">
        <v>62</v>
      </c>
      <c r="B87" s="428">
        <v>310401</v>
      </c>
      <c r="C87" s="429" t="s">
        <v>1873</v>
      </c>
      <c r="D87" s="431">
        <v>0.85399999999999998</v>
      </c>
      <c r="E87" s="431">
        <v>1</v>
      </c>
      <c r="F87" s="431">
        <v>1.5620000000000001</v>
      </c>
      <c r="G87" s="451">
        <v>193.71</v>
      </c>
      <c r="I87" s="381"/>
    </row>
    <row r="88" spans="1:9" ht="25.5" x14ac:dyDescent="0.25">
      <c r="A88" s="431">
        <v>63</v>
      </c>
      <c r="B88" s="428">
        <v>150101</v>
      </c>
      <c r="C88" s="429" t="s">
        <v>1874</v>
      </c>
      <c r="D88" s="431">
        <v>1.0589999999999999</v>
      </c>
      <c r="E88" s="431">
        <v>1</v>
      </c>
      <c r="F88" s="431">
        <v>1.506</v>
      </c>
      <c r="G88" s="451">
        <v>231.47</v>
      </c>
      <c r="I88" s="381"/>
    </row>
    <row r="89" spans="1:9" ht="38.25" x14ac:dyDescent="0.25">
      <c r="A89" s="431">
        <v>64</v>
      </c>
      <c r="B89" s="428">
        <v>910201</v>
      </c>
      <c r="C89" s="429" t="s">
        <v>1875</v>
      </c>
      <c r="D89" s="431">
        <v>0.79300000000000004</v>
      </c>
      <c r="E89" s="431">
        <v>1.0002</v>
      </c>
      <c r="F89" s="431">
        <v>1.371</v>
      </c>
      <c r="G89" s="451">
        <v>157.91</v>
      </c>
      <c r="I89" s="381"/>
    </row>
    <row r="90" spans="1:9" ht="38.25" x14ac:dyDescent="0.25">
      <c r="A90" s="431">
        <v>65</v>
      </c>
      <c r="B90" s="428">
        <v>390101</v>
      </c>
      <c r="C90" s="429" t="s">
        <v>1876</v>
      </c>
      <c r="D90" s="431">
        <v>1.1379999999999999</v>
      </c>
      <c r="E90" s="431">
        <v>1</v>
      </c>
      <c r="F90" s="431">
        <v>1.5429999999999999</v>
      </c>
      <c r="G90" s="451">
        <v>254.99</v>
      </c>
      <c r="I90" s="381"/>
    </row>
    <row r="91" spans="1:9" ht="38.25" x14ac:dyDescent="0.25">
      <c r="A91" s="431">
        <v>66</v>
      </c>
      <c r="B91" s="428">
        <v>340101</v>
      </c>
      <c r="C91" s="429" t="s">
        <v>1877</v>
      </c>
      <c r="D91" s="431">
        <v>1.246</v>
      </c>
      <c r="E91" s="431">
        <v>1.0389999999999999</v>
      </c>
      <c r="F91" s="431">
        <v>1.526</v>
      </c>
      <c r="G91" s="451">
        <v>286.79000000000002</v>
      </c>
      <c r="I91" s="381"/>
    </row>
    <row r="92" spans="1:9" ht="38.25" x14ac:dyDescent="0.25">
      <c r="A92" s="431">
        <v>67</v>
      </c>
      <c r="B92" s="428">
        <v>461501</v>
      </c>
      <c r="C92" s="429" t="s">
        <v>1878</v>
      </c>
      <c r="D92" s="431">
        <v>1.341</v>
      </c>
      <c r="E92" s="431">
        <v>1.0389999999999999</v>
      </c>
      <c r="F92" s="431">
        <v>1.47</v>
      </c>
      <c r="G92" s="451">
        <v>297.24</v>
      </c>
      <c r="I92" s="381"/>
    </row>
    <row r="93" spans="1:9" ht="38.25" x14ac:dyDescent="0.25">
      <c r="A93" s="431">
        <v>68</v>
      </c>
      <c r="B93" s="428">
        <v>300301</v>
      </c>
      <c r="C93" s="429" t="s">
        <v>1879</v>
      </c>
      <c r="D93" s="431">
        <v>0.97699999999999998</v>
      </c>
      <c r="E93" s="431">
        <v>1.04</v>
      </c>
      <c r="F93" s="431">
        <v>1.4450000000000001</v>
      </c>
      <c r="G93" s="451">
        <v>213.2</v>
      </c>
      <c r="I93" s="381"/>
    </row>
    <row r="94" spans="1:9" ht="38.25" x14ac:dyDescent="0.25">
      <c r="A94" s="431">
        <v>69</v>
      </c>
      <c r="B94" s="428">
        <v>880705</v>
      </c>
      <c r="C94" s="429" t="s">
        <v>1880</v>
      </c>
      <c r="D94" s="431">
        <v>0.77200000000000002</v>
      </c>
      <c r="E94" s="431">
        <v>1.08</v>
      </c>
      <c r="F94" s="431">
        <v>1.6519999999999999</v>
      </c>
      <c r="G94" s="451">
        <v>199.98</v>
      </c>
      <c r="I94" s="381"/>
    </row>
    <row r="95" spans="1:9" ht="25.5" x14ac:dyDescent="0.25">
      <c r="A95" s="431">
        <v>70</v>
      </c>
      <c r="B95" s="428">
        <v>440801</v>
      </c>
      <c r="C95" s="429" t="s">
        <v>1881</v>
      </c>
      <c r="D95" s="431">
        <v>1.8149999999999999</v>
      </c>
      <c r="E95" s="431">
        <v>1.113</v>
      </c>
      <c r="F95" s="431">
        <v>1.2729999999999999</v>
      </c>
      <c r="G95" s="451">
        <v>373.41</v>
      </c>
      <c r="I95" s="381"/>
    </row>
    <row r="96" spans="1:9" ht="38.25" x14ac:dyDescent="0.25">
      <c r="A96" s="431">
        <v>71</v>
      </c>
      <c r="B96" s="428">
        <v>610101</v>
      </c>
      <c r="C96" s="429" t="s">
        <v>1882</v>
      </c>
      <c r="D96" s="431">
        <v>0.98599999999999999</v>
      </c>
      <c r="E96" s="431">
        <v>1.04</v>
      </c>
      <c r="F96" s="431">
        <v>1.494</v>
      </c>
      <c r="G96" s="451">
        <v>222.29</v>
      </c>
      <c r="I96" s="381"/>
    </row>
    <row r="97" spans="1:9" ht="38.25" x14ac:dyDescent="0.25">
      <c r="A97" s="431">
        <v>72</v>
      </c>
      <c r="B97" s="428">
        <v>440501</v>
      </c>
      <c r="C97" s="429" t="s">
        <v>1883</v>
      </c>
      <c r="D97" s="431">
        <v>2.0649999999999999</v>
      </c>
      <c r="E97" s="431">
        <v>1</v>
      </c>
      <c r="F97" s="431">
        <v>1.264</v>
      </c>
      <c r="G97" s="451">
        <v>378.95</v>
      </c>
      <c r="I97" s="381"/>
    </row>
    <row r="98" spans="1:9" x14ac:dyDescent="0.25">
      <c r="A98" s="431">
        <v>73</v>
      </c>
      <c r="B98" s="428">
        <v>510501</v>
      </c>
      <c r="C98" s="429" t="s">
        <v>1884</v>
      </c>
      <c r="D98" s="431">
        <v>1.2849999999999999</v>
      </c>
      <c r="E98" s="431">
        <v>1</v>
      </c>
      <c r="F98" s="431">
        <v>1</v>
      </c>
      <c r="G98" s="451">
        <v>186.54</v>
      </c>
      <c r="I98" s="381"/>
    </row>
  </sheetData>
  <autoFilter ref="A25:I98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17" zoomScale="98" zoomScaleNormal="98" workbookViewId="0">
      <selection activeCell="L21" sqref="L21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 x14ac:dyDescent="0.25">
      <c r="A1" s="162" t="s">
        <v>1803</v>
      </c>
      <c r="B1" s="103"/>
      <c r="C1" s="103"/>
      <c r="D1" s="104"/>
      <c r="E1" s="104"/>
      <c r="F1" s="105"/>
      <c r="G1" s="439"/>
    </row>
    <row r="2" spans="1:14" s="153" customFormat="1" x14ac:dyDescent="0.25">
      <c r="A2" s="164" t="s">
        <v>1801</v>
      </c>
      <c r="B2" s="103"/>
      <c r="C2" s="103"/>
      <c r="D2" s="104"/>
      <c r="E2" s="104"/>
      <c r="F2" s="105"/>
      <c r="G2" s="439"/>
    </row>
    <row r="3" spans="1:14" s="103" customFormat="1" ht="34.5" customHeight="1" x14ac:dyDescent="0.25">
      <c r="A3" s="122"/>
      <c r="B3" s="122"/>
      <c r="C3" s="125"/>
      <c r="D3" s="125"/>
      <c r="E3" s="122"/>
      <c r="I3" s="125"/>
      <c r="J3" s="125"/>
    </row>
    <row r="4" spans="1:14" x14ac:dyDescent="0.25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26"/>
      <c r="H6" s="127"/>
      <c r="I6" s="13"/>
      <c r="J6" s="14" t="s">
        <v>1799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26"/>
      <c r="H7" s="128"/>
      <c r="I7" s="17"/>
      <c r="J7" s="106" t="s">
        <v>1800</v>
      </c>
      <c r="K7" s="19"/>
      <c r="L7" s="18"/>
      <c r="M7" s="18"/>
      <c r="N7" s="19"/>
    </row>
    <row r="8" spans="1:14" s="170" customFormat="1" ht="33.75" customHeight="1" x14ac:dyDescent="0.25">
      <c r="A8" s="561" t="s">
        <v>1187</v>
      </c>
      <c r="B8" s="561"/>
      <c r="C8" s="561"/>
      <c r="D8" s="561"/>
      <c r="E8" s="561"/>
      <c r="F8" s="561"/>
      <c r="G8" s="561"/>
      <c r="H8" s="561"/>
      <c r="I8" s="561"/>
      <c r="J8" s="561"/>
      <c r="K8" s="20"/>
      <c r="L8" s="20"/>
      <c r="M8" s="20"/>
      <c r="N8" s="20"/>
    </row>
    <row r="9" spans="1:14" s="170" customFormat="1" ht="12.75" x14ac:dyDescent="0.2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 x14ac:dyDescent="0.3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73">
        <v>103</v>
      </c>
      <c r="C12" s="474">
        <v>159</v>
      </c>
      <c r="D12" s="475">
        <v>228</v>
      </c>
      <c r="E12" s="476">
        <v>250</v>
      </c>
      <c r="F12" s="474">
        <v>284</v>
      </c>
      <c r="G12" s="475">
        <v>433</v>
      </c>
      <c r="H12" s="475">
        <v>103</v>
      </c>
      <c r="I12" s="475">
        <v>124</v>
      </c>
      <c r="J12" s="477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562" t="s">
        <v>644</v>
      </c>
      <c r="B15" s="562"/>
      <c r="C15" s="562"/>
      <c r="D15" s="562"/>
      <c r="E15" s="562"/>
      <c r="F15" s="562"/>
      <c r="G15" s="562"/>
      <c r="H15" s="562"/>
      <c r="I15" s="43"/>
      <c r="J15" s="43"/>
      <c r="K15" s="43"/>
      <c r="L15" s="43"/>
      <c r="M15" s="43"/>
      <c r="N15" s="43"/>
    </row>
    <row r="16" spans="1:14" ht="15.75" thickBot="1" x14ac:dyDescent="0.3">
      <c r="A16" s="176"/>
      <c r="B16" s="176"/>
      <c r="C16" s="177"/>
      <c r="D16" s="178"/>
    </row>
    <row r="17" spans="1:10" x14ac:dyDescent="0.25">
      <c r="A17" s="563" t="s">
        <v>0</v>
      </c>
      <c r="B17" s="564"/>
      <c r="C17" s="565" t="s">
        <v>645</v>
      </c>
      <c r="D17" s="567" t="s">
        <v>646</v>
      </c>
      <c r="E17" s="569" t="s">
        <v>311</v>
      </c>
      <c r="F17" s="570"/>
      <c r="G17" s="571" t="s">
        <v>312</v>
      </c>
      <c r="H17" s="572"/>
    </row>
    <row r="18" spans="1:10" ht="29.25" thickBot="1" x14ac:dyDescent="0.3">
      <c r="A18" s="129" t="s">
        <v>313</v>
      </c>
      <c r="B18" s="130" t="s">
        <v>314</v>
      </c>
      <c r="C18" s="566"/>
      <c r="D18" s="568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 x14ac:dyDescent="0.3">
      <c r="A19" s="552" t="s">
        <v>647</v>
      </c>
      <c r="B19" s="553"/>
      <c r="C19" s="553"/>
      <c r="D19" s="553"/>
      <c r="E19" s="553"/>
      <c r="F19" s="553"/>
      <c r="G19" s="553"/>
      <c r="H19" s="554"/>
    </row>
    <row r="20" spans="1:10" ht="45" x14ac:dyDescent="0.2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78">
        <v>96</v>
      </c>
      <c r="H20" s="479">
        <v>96</v>
      </c>
      <c r="J20" s="60"/>
    </row>
    <row r="21" spans="1:10" ht="30" x14ac:dyDescent="0.25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80">
        <v>77</v>
      </c>
      <c r="H21" s="481">
        <v>77</v>
      </c>
      <c r="J21" s="60"/>
    </row>
    <row r="22" spans="1:10" ht="30" x14ac:dyDescent="0.25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80">
        <v>77</v>
      </c>
      <c r="H22" s="481">
        <v>77</v>
      </c>
      <c r="J22" s="60"/>
    </row>
    <row r="23" spans="1:10" ht="45" x14ac:dyDescent="0.2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80">
        <v>26</v>
      </c>
      <c r="H23" s="481">
        <v>26</v>
      </c>
      <c r="J23" s="60"/>
    </row>
    <row r="24" spans="1:10" ht="45" x14ac:dyDescent="0.2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80" t="s">
        <v>1806</v>
      </c>
      <c r="H24" s="481">
        <v>201</v>
      </c>
      <c r="J24" s="60"/>
    </row>
    <row r="25" spans="1:10" ht="45" x14ac:dyDescent="0.2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80" t="s">
        <v>1806</v>
      </c>
      <c r="H25" s="481">
        <v>141</v>
      </c>
      <c r="J25" s="60"/>
    </row>
    <row r="26" spans="1:10" ht="45" x14ac:dyDescent="0.2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80" t="s">
        <v>1806</v>
      </c>
      <c r="H26" s="481">
        <v>123</v>
      </c>
      <c r="J26" s="60"/>
    </row>
    <row r="27" spans="1:10" ht="30" x14ac:dyDescent="0.25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80">
        <v>173</v>
      </c>
      <c r="H27" s="481">
        <v>201</v>
      </c>
      <c r="J27" s="60"/>
    </row>
    <row r="28" spans="1:10" ht="30" x14ac:dyDescent="0.25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80">
        <v>122</v>
      </c>
      <c r="H28" s="481">
        <v>141</v>
      </c>
      <c r="J28" s="60"/>
    </row>
    <row r="29" spans="1:10" ht="45" x14ac:dyDescent="0.2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80">
        <v>129</v>
      </c>
      <c r="H29" s="481">
        <v>123</v>
      </c>
      <c r="J29" s="60"/>
    </row>
    <row r="30" spans="1:10" ht="45" x14ac:dyDescent="0.2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80">
        <v>173</v>
      </c>
      <c r="H30" s="481" t="s">
        <v>1806</v>
      </c>
      <c r="J30" s="60"/>
    </row>
    <row r="31" spans="1:10" ht="45" x14ac:dyDescent="0.2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80">
        <v>122</v>
      </c>
      <c r="H31" s="481" t="s">
        <v>1806</v>
      </c>
      <c r="J31" s="60"/>
    </row>
    <row r="32" spans="1:10" ht="45" x14ac:dyDescent="0.2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80">
        <v>129</v>
      </c>
      <c r="H32" s="481" t="s">
        <v>1806</v>
      </c>
      <c r="J32" s="60"/>
    </row>
    <row r="33" spans="1:10" ht="30" x14ac:dyDescent="0.25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80">
        <v>173</v>
      </c>
      <c r="H33" s="481">
        <v>201</v>
      </c>
      <c r="J33" s="60"/>
    </row>
    <row r="34" spans="1:10" ht="30" x14ac:dyDescent="0.25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80">
        <v>122</v>
      </c>
      <c r="H34" s="481">
        <v>141</v>
      </c>
      <c r="J34" s="60"/>
    </row>
    <row r="35" spans="1:10" ht="30" x14ac:dyDescent="0.25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80">
        <v>129</v>
      </c>
      <c r="H35" s="481">
        <v>123</v>
      </c>
      <c r="J35" s="60"/>
    </row>
    <row r="36" spans="1:10" ht="45" x14ac:dyDescent="0.2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80">
        <v>144</v>
      </c>
      <c r="H36" s="481">
        <v>144</v>
      </c>
      <c r="J36" s="60"/>
    </row>
    <row r="37" spans="1:10" ht="45" x14ac:dyDescent="0.2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80">
        <v>111</v>
      </c>
      <c r="H37" s="481">
        <v>111</v>
      </c>
      <c r="J37" s="60"/>
    </row>
    <row r="38" spans="1:10" ht="15.75" thickBot="1" x14ac:dyDescent="0.3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82">
        <v>90</v>
      </c>
      <c r="H38" s="483">
        <v>90</v>
      </c>
      <c r="J38" s="60"/>
    </row>
    <row r="39" spans="1:10" ht="15.75" thickBot="1" x14ac:dyDescent="0.3">
      <c r="A39" s="558" t="s">
        <v>650</v>
      </c>
      <c r="B39" s="559"/>
      <c r="C39" s="559"/>
      <c r="D39" s="559"/>
      <c r="E39" s="559"/>
      <c r="F39" s="559"/>
      <c r="G39" s="559"/>
      <c r="H39" s="560"/>
    </row>
    <row r="40" spans="1:10" ht="15.75" thickBot="1" x14ac:dyDescent="0.3">
      <c r="A40" s="552" t="s">
        <v>651</v>
      </c>
      <c r="B40" s="553"/>
      <c r="C40" s="553"/>
      <c r="D40" s="553"/>
      <c r="E40" s="553"/>
      <c r="F40" s="553"/>
      <c r="G40" s="553"/>
      <c r="H40" s="554"/>
    </row>
    <row r="41" spans="1:10" x14ac:dyDescent="0.25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78">
        <v>153</v>
      </c>
      <c r="H41" s="479">
        <v>153</v>
      </c>
      <c r="J41" s="60"/>
    </row>
    <row r="42" spans="1:10" x14ac:dyDescent="0.25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80">
        <v>49</v>
      </c>
      <c r="H42" s="481">
        <v>49</v>
      </c>
      <c r="J42" s="60"/>
    </row>
    <row r="43" spans="1:10" x14ac:dyDescent="0.25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80">
        <v>80</v>
      </c>
      <c r="H43" s="481">
        <v>80</v>
      </c>
      <c r="J43" s="60"/>
    </row>
    <row r="44" spans="1:10" ht="45" x14ac:dyDescent="0.2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80">
        <v>175</v>
      </c>
      <c r="H44" s="481">
        <v>175</v>
      </c>
      <c r="J44" s="60"/>
    </row>
    <row r="45" spans="1:10" x14ac:dyDescent="0.25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80">
        <v>67</v>
      </c>
      <c r="H45" s="481">
        <v>67</v>
      </c>
      <c r="J45" s="60"/>
    </row>
    <row r="46" spans="1:10" ht="45" x14ac:dyDescent="0.2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80">
        <v>157</v>
      </c>
      <c r="H46" s="481">
        <v>157</v>
      </c>
      <c r="J46" s="60"/>
    </row>
    <row r="47" spans="1:10" ht="45" x14ac:dyDescent="0.2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80">
        <v>72</v>
      </c>
      <c r="H47" s="481">
        <v>72</v>
      </c>
      <c r="J47" s="60"/>
    </row>
    <row r="48" spans="1:10" ht="30" x14ac:dyDescent="0.25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80">
        <v>40</v>
      </c>
      <c r="H48" s="481">
        <v>40</v>
      </c>
      <c r="J48" s="60"/>
    </row>
    <row r="49" spans="1:10" ht="75.75" thickBot="1" x14ac:dyDescent="0.3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84">
        <v>318</v>
      </c>
      <c r="H49" s="485">
        <v>318</v>
      </c>
      <c r="J49" s="60"/>
    </row>
    <row r="50" spans="1:10" ht="15.75" thickBot="1" x14ac:dyDescent="0.3">
      <c r="A50" s="552" t="s">
        <v>658</v>
      </c>
      <c r="B50" s="553"/>
      <c r="C50" s="553"/>
      <c r="D50" s="553"/>
      <c r="E50" s="553"/>
      <c r="F50" s="553"/>
      <c r="G50" s="553"/>
      <c r="H50" s="554"/>
      <c r="J50" s="60"/>
    </row>
    <row r="51" spans="1:10" ht="30" x14ac:dyDescent="0.25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86">
        <v>201</v>
      </c>
      <c r="H51" s="487">
        <v>201</v>
      </c>
      <c r="J51" s="60"/>
    </row>
    <row r="52" spans="1:10" ht="60" x14ac:dyDescent="0.25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80">
        <v>349</v>
      </c>
      <c r="H52" s="481">
        <v>349</v>
      </c>
      <c r="J52" s="60"/>
    </row>
    <row r="53" spans="1:10" ht="60" x14ac:dyDescent="0.25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80">
        <v>445</v>
      </c>
      <c r="H53" s="481">
        <v>445</v>
      </c>
      <c r="J53" s="60"/>
    </row>
    <row r="54" spans="1:10" ht="75" x14ac:dyDescent="0.2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80">
        <v>422</v>
      </c>
      <c r="H54" s="481">
        <v>422</v>
      </c>
      <c r="J54" s="60"/>
    </row>
    <row r="55" spans="1:10" ht="75" x14ac:dyDescent="0.2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80">
        <v>570</v>
      </c>
      <c r="H55" s="481">
        <v>570</v>
      </c>
      <c r="J55" s="60"/>
    </row>
    <row r="56" spans="1:10" ht="60" x14ac:dyDescent="0.25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80">
        <v>559</v>
      </c>
      <c r="H56" s="481">
        <v>559</v>
      </c>
      <c r="J56" s="60"/>
    </row>
    <row r="57" spans="1:10" ht="60" x14ac:dyDescent="0.25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80">
        <v>741</v>
      </c>
      <c r="H57" s="481">
        <v>741</v>
      </c>
      <c r="J57" s="60"/>
    </row>
    <row r="58" spans="1:10" ht="30" x14ac:dyDescent="0.25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80">
        <v>445</v>
      </c>
      <c r="H58" s="481">
        <v>445</v>
      </c>
      <c r="J58" s="60"/>
    </row>
    <row r="59" spans="1:10" ht="30" x14ac:dyDescent="0.25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80">
        <v>531</v>
      </c>
      <c r="H59" s="481">
        <v>531</v>
      </c>
      <c r="J59" s="60"/>
    </row>
    <row r="60" spans="1:10" ht="60" x14ac:dyDescent="0.25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80">
        <v>764</v>
      </c>
      <c r="H60" s="481">
        <v>764</v>
      </c>
      <c r="J60" s="60"/>
    </row>
    <row r="61" spans="1:10" ht="75" x14ac:dyDescent="0.2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80">
        <v>855</v>
      </c>
      <c r="H61" s="481">
        <v>855</v>
      </c>
      <c r="J61" s="60"/>
    </row>
    <row r="62" spans="1:10" ht="45" x14ac:dyDescent="0.2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80">
        <v>912</v>
      </c>
      <c r="H62" s="481">
        <v>912</v>
      </c>
      <c r="J62" s="60"/>
    </row>
    <row r="63" spans="1:10" x14ac:dyDescent="0.25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80">
        <v>285</v>
      </c>
      <c r="H63" s="481">
        <v>285</v>
      </c>
      <c r="J63" s="60"/>
    </row>
    <row r="64" spans="1:10" x14ac:dyDescent="0.25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80">
        <v>57</v>
      </c>
      <c r="H64" s="481">
        <v>57</v>
      </c>
      <c r="J64" s="60"/>
    </row>
    <row r="65" spans="1:10" ht="30" x14ac:dyDescent="0.25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80">
        <v>109</v>
      </c>
      <c r="H65" s="481">
        <v>109</v>
      </c>
      <c r="J65" s="60"/>
    </row>
    <row r="66" spans="1:10" ht="30" x14ac:dyDescent="0.25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80">
        <v>264</v>
      </c>
      <c r="H66" s="481">
        <v>264</v>
      </c>
      <c r="J66" s="60"/>
    </row>
    <row r="67" spans="1:10" ht="45" x14ac:dyDescent="0.2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80">
        <v>388</v>
      </c>
      <c r="H67" s="481">
        <v>388</v>
      </c>
      <c r="J67" s="60"/>
    </row>
    <row r="68" spans="1:10" ht="30" x14ac:dyDescent="0.25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80">
        <v>7</v>
      </c>
      <c r="H68" s="481">
        <v>7</v>
      </c>
      <c r="J68" s="60"/>
    </row>
    <row r="69" spans="1:10" ht="30" x14ac:dyDescent="0.25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80">
        <v>48</v>
      </c>
      <c r="H69" s="481">
        <v>48</v>
      </c>
      <c r="J69" s="60"/>
    </row>
    <row r="70" spans="1:10" x14ac:dyDescent="0.25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80">
        <v>105</v>
      </c>
      <c r="H70" s="481">
        <v>105</v>
      </c>
      <c r="J70" s="60"/>
    </row>
    <row r="71" spans="1:10" ht="30" x14ac:dyDescent="0.25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80">
        <v>451</v>
      </c>
      <c r="H71" s="481">
        <v>451</v>
      </c>
      <c r="J71" s="60"/>
    </row>
    <row r="72" spans="1:10" ht="60" x14ac:dyDescent="0.25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80">
        <v>210</v>
      </c>
      <c r="H72" s="481">
        <v>210</v>
      </c>
      <c r="J72" s="60"/>
    </row>
    <row r="73" spans="1:10" ht="60" x14ac:dyDescent="0.25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80">
        <v>390</v>
      </c>
      <c r="H73" s="481">
        <v>390</v>
      </c>
      <c r="J73" s="60"/>
    </row>
    <row r="74" spans="1:10" ht="45" x14ac:dyDescent="0.2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80">
        <v>114</v>
      </c>
      <c r="H74" s="481">
        <v>114</v>
      </c>
      <c r="J74" s="60"/>
    </row>
    <row r="75" spans="1:10" ht="45" x14ac:dyDescent="0.2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80">
        <v>71</v>
      </c>
      <c r="H75" s="481">
        <v>71</v>
      </c>
      <c r="J75" s="60"/>
    </row>
    <row r="76" spans="1:10" ht="30" x14ac:dyDescent="0.25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80">
        <v>456</v>
      </c>
      <c r="H76" s="481">
        <v>456</v>
      </c>
      <c r="J76" s="60"/>
    </row>
    <row r="77" spans="1:10" ht="75.75" thickBot="1" x14ac:dyDescent="0.3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84">
        <v>809</v>
      </c>
      <c r="H77" s="485">
        <v>809</v>
      </c>
      <c r="J77" s="60"/>
    </row>
    <row r="78" spans="1:10" ht="15.75" thickBot="1" x14ac:dyDescent="0.3">
      <c r="A78" s="552" t="s">
        <v>673</v>
      </c>
      <c r="B78" s="553"/>
      <c r="C78" s="553"/>
      <c r="D78" s="553"/>
      <c r="E78" s="553"/>
      <c r="F78" s="553"/>
      <c r="G78" s="553"/>
      <c r="H78" s="554"/>
      <c r="J78" s="60"/>
    </row>
    <row r="79" spans="1:10" ht="45" x14ac:dyDescent="0.2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86">
        <v>280</v>
      </c>
      <c r="H79" s="487">
        <v>280</v>
      </c>
      <c r="J79" s="60"/>
    </row>
    <row r="80" spans="1:10" ht="45" x14ac:dyDescent="0.2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80">
        <v>280</v>
      </c>
      <c r="H80" s="481">
        <v>280</v>
      </c>
      <c r="J80" s="60"/>
    </row>
    <row r="81" spans="1:10" ht="30" x14ac:dyDescent="0.25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80">
        <v>205</v>
      </c>
      <c r="H81" s="481">
        <v>205</v>
      </c>
      <c r="J81" s="60"/>
    </row>
    <row r="82" spans="1:10" ht="30" x14ac:dyDescent="0.25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80">
        <v>1718</v>
      </c>
      <c r="H82" s="481">
        <v>1718</v>
      </c>
      <c r="J82" s="60"/>
    </row>
    <row r="83" spans="1:10" x14ac:dyDescent="0.25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80">
        <v>358</v>
      </c>
      <c r="H83" s="481">
        <v>358</v>
      </c>
      <c r="J83" s="60"/>
    </row>
    <row r="84" spans="1:10" ht="45" x14ac:dyDescent="0.2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80">
        <v>638</v>
      </c>
      <c r="H84" s="481">
        <v>638</v>
      </c>
      <c r="J84" s="60"/>
    </row>
    <row r="85" spans="1:10" ht="45" x14ac:dyDescent="0.2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80">
        <v>740</v>
      </c>
      <c r="H85" s="481">
        <v>740</v>
      </c>
      <c r="J85" s="60"/>
    </row>
    <row r="86" spans="1:10" x14ac:dyDescent="0.25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80">
        <v>288</v>
      </c>
      <c r="H86" s="481">
        <v>288</v>
      </c>
      <c r="J86" s="60"/>
    </row>
    <row r="87" spans="1:10" x14ac:dyDescent="0.25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80">
        <v>288</v>
      </c>
      <c r="H87" s="481">
        <v>288</v>
      </c>
      <c r="J87" s="60"/>
    </row>
    <row r="88" spans="1:10" ht="30" x14ac:dyDescent="0.25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80">
        <v>288</v>
      </c>
      <c r="H88" s="481">
        <v>288</v>
      </c>
      <c r="J88" s="60"/>
    </row>
    <row r="89" spans="1:10" x14ac:dyDescent="0.25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80">
        <v>288</v>
      </c>
      <c r="H89" s="481">
        <v>288</v>
      </c>
      <c r="J89" s="60"/>
    </row>
    <row r="90" spans="1:10" x14ac:dyDescent="0.25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80">
        <v>228</v>
      </c>
      <c r="H90" s="481">
        <v>228</v>
      </c>
      <c r="J90" s="60"/>
    </row>
    <row r="91" spans="1:10" ht="30" x14ac:dyDescent="0.25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80">
        <v>753</v>
      </c>
      <c r="H91" s="481">
        <v>753</v>
      </c>
      <c r="J91" s="60"/>
    </row>
    <row r="92" spans="1:10" x14ac:dyDescent="0.25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80">
        <v>228</v>
      </c>
      <c r="H92" s="481">
        <v>228</v>
      </c>
      <c r="J92" s="60"/>
    </row>
    <row r="93" spans="1:10" x14ac:dyDescent="0.25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80">
        <v>228</v>
      </c>
      <c r="H93" s="481">
        <v>228</v>
      </c>
      <c r="J93" s="60"/>
    </row>
    <row r="94" spans="1:10" x14ac:dyDescent="0.25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80">
        <v>228</v>
      </c>
      <c r="H94" s="481">
        <v>228</v>
      </c>
      <c r="J94" s="60"/>
    </row>
    <row r="95" spans="1:10" x14ac:dyDescent="0.25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80">
        <v>288</v>
      </c>
      <c r="H95" s="481">
        <v>288</v>
      </c>
      <c r="J95" s="60"/>
    </row>
    <row r="96" spans="1:10" x14ac:dyDescent="0.25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80">
        <v>228</v>
      </c>
      <c r="H96" s="481">
        <v>228</v>
      </c>
      <c r="J96" s="60"/>
    </row>
    <row r="97" spans="1:10" ht="45" x14ac:dyDescent="0.2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80">
        <v>228</v>
      </c>
      <c r="H97" s="481">
        <v>228</v>
      </c>
      <c r="J97" s="60"/>
    </row>
    <row r="98" spans="1:10" x14ac:dyDescent="0.25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80">
        <v>288</v>
      </c>
      <c r="H98" s="481">
        <v>288</v>
      </c>
      <c r="J98" s="60"/>
    </row>
    <row r="99" spans="1:10" ht="30" x14ac:dyDescent="0.25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80">
        <v>265</v>
      </c>
      <c r="H99" s="481">
        <v>265</v>
      </c>
      <c r="J99" s="60"/>
    </row>
    <row r="100" spans="1:10" ht="30" x14ac:dyDescent="0.25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80">
        <v>265</v>
      </c>
      <c r="H100" s="481">
        <v>265</v>
      </c>
      <c r="J100" s="60"/>
    </row>
    <row r="101" spans="1:10" ht="30" x14ac:dyDescent="0.25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80">
        <v>325</v>
      </c>
      <c r="H101" s="481">
        <v>325</v>
      </c>
      <c r="J101" s="60"/>
    </row>
    <row r="102" spans="1:10" ht="30" x14ac:dyDescent="0.25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80">
        <v>210</v>
      </c>
      <c r="H102" s="481">
        <v>210</v>
      </c>
      <c r="J102" s="60"/>
    </row>
    <row r="103" spans="1:10" ht="30" x14ac:dyDescent="0.25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80">
        <v>210</v>
      </c>
      <c r="H103" s="481">
        <v>210</v>
      </c>
      <c r="J103" s="60"/>
    </row>
    <row r="104" spans="1:10" ht="30" x14ac:dyDescent="0.25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80">
        <v>500</v>
      </c>
      <c r="H104" s="481">
        <v>500</v>
      </c>
      <c r="J104" s="60"/>
    </row>
    <row r="105" spans="1:10" x14ac:dyDescent="0.25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80">
        <v>583</v>
      </c>
      <c r="H105" s="481">
        <v>583</v>
      </c>
      <c r="J105" s="60"/>
    </row>
    <row r="106" spans="1:10" x14ac:dyDescent="0.25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80">
        <v>555</v>
      </c>
      <c r="H106" s="481">
        <v>555</v>
      </c>
      <c r="J106" s="60"/>
    </row>
    <row r="107" spans="1:10" x14ac:dyDescent="0.25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80">
        <v>250</v>
      </c>
      <c r="H107" s="481">
        <v>250</v>
      </c>
      <c r="J107" s="60"/>
    </row>
    <row r="108" spans="1:10" ht="45" x14ac:dyDescent="0.2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80">
        <v>313</v>
      </c>
      <c r="H108" s="481">
        <v>313</v>
      </c>
      <c r="J108" s="60"/>
    </row>
    <row r="109" spans="1:10" ht="60" x14ac:dyDescent="0.25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80">
        <v>250</v>
      </c>
      <c r="H109" s="481">
        <v>250</v>
      </c>
      <c r="J109" s="60"/>
    </row>
    <row r="110" spans="1:10" x14ac:dyDescent="0.25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80">
        <v>253</v>
      </c>
      <c r="H110" s="481">
        <v>253</v>
      </c>
      <c r="J110" s="60"/>
    </row>
    <row r="111" spans="1:10" x14ac:dyDescent="0.25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80">
        <v>388</v>
      </c>
      <c r="H111" s="481">
        <v>388</v>
      </c>
      <c r="J111" s="60"/>
    </row>
    <row r="112" spans="1:10" ht="30" x14ac:dyDescent="0.25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80">
        <v>645</v>
      </c>
      <c r="H112" s="481">
        <v>645</v>
      </c>
      <c r="J112" s="60"/>
    </row>
    <row r="113" spans="1:10" ht="60" x14ac:dyDescent="0.25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80">
        <v>750</v>
      </c>
      <c r="H113" s="481">
        <v>750</v>
      </c>
      <c r="J113" s="60"/>
    </row>
    <row r="114" spans="1:10" ht="30" x14ac:dyDescent="0.25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80">
        <v>675</v>
      </c>
      <c r="H114" s="481">
        <v>675</v>
      </c>
      <c r="J114" s="60"/>
    </row>
    <row r="115" spans="1:10" ht="16.5" customHeight="1" x14ac:dyDescent="0.25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80">
        <v>945</v>
      </c>
      <c r="H115" s="481">
        <v>945</v>
      </c>
      <c r="J115" s="60"/>
    </row>
    <row r="116" spans="1:10" ht="45" x14ac:dyDescent="0.2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80">
        <v>250</v>
      </c>
      <c r="H116" s="481">
        <v>250</v>
      </c>
      <c r="J116" s="60"/>
    </row>
    <row r="117" spans="1:10" ht="30" x14ac:dyDescent="0.25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80">
        <v>243</v>
      </c>
      <c r="H117" s="481">
        <v>243</v>
      </c>
      <c r="J117" s="60"/>
    </row>
    <row r="118" spans="1:10" ht="30" x14ac:dyDescent="0.25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80">
        <v>258</v>
      </c>
      <c r="H118" s="481">
        <v>258</v>
      </c>
      <c r="J118" s="60"/>
    </row>
    <row r="119" spans="1:10" ht="30" x14ac:dyDescent="0.25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80">
        <v>535</v>
      </c>
      <c r="H119" s="481">
        <v>535</v>
      </c>
      <c r="J119" s="60"/>
    </row>
    <row r="120" spans="1:10" ht="45" x14ac:dyDescent="0.2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80">
        <v>603</v>
      </c>
      <c r="H120" s="481">
        <v>603</v>
      </c>
      <c r="J120" s="60"/>
    </row>
    <row r="121" spans="1:10" x14ac:dyDescent="0.25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80">
        <v>973</v>
      </c>
      <c r="H121" s="481">
        <v>973</v>
      </c>
      <c r="J121" s="60"/>
    </row>
    <row r="122" spans="1:10" ht="30" x14ac:dyDescent="0.25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80">
        <v>305</v>
      </c>
      <c r="H122" s="481">
        <v>305</v>
      </c>
      <c r="J122" s="60"/>
    </row>
    <row r="123" spans="1:10" x14ac:dyDescent="0.25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80">
        <v>1075</v>
      </c>
      <c r="H123" s="481">
        <v>1075</v>
      </c>
      <c r="J123" s="60"/>
    </row>
    <row r="124" spans="1:10" x14ac:dyDescent="0.25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80">
        <v>1075</v>
      </c>
      <c r="H124" s="481">
        <v>1075</v>
      </c>
      <c r="J124" s="60"/>
    </row>
    <row r="125" spans="1:10" ht="45" x14ac:dyDescent="0.2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80">
        <v>250</v>
      </c>
      <c r="H125" s="481">
        <v>250</v>
      </c>
      <c r="J125" s="60"/>
    </row>
    <row r="126" spans="1:10" x14ac:dyDescent="0.25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80">
        <v>525</v>
      </c>
      <c r="H126" s="481">
        <v>525</v>
      </c>
      <c r="J126" s="60"/>
    </row>
    <row r="127" spans="1:10" x14ac:dyDescent="0.25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80">
        <v>525</v>
      </c>
      <c r="H127" s="481">
        <v>525</v>
      </c>
      <c r="J127" s="60"/>
    </row>
    <row r="128" spans="1:10" x14ac:dyDescent="0.25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80">
        <v>250</v>
      </c>
      <c r="H128" s="481">
        <v>250</v>
      </c>
      <c r="J128" s="60"/>
    </row>
    <row r="129" spans="1:10" ht="30" x14ac:dyDescent="0.25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80">
        <v>1000</v>
      </c>
      <c r="H129" s="481">
        <v>1000</v>
      </c>
      <c r="J129" s="60"/>
    </row>
    <row r="130" spans="1:10" ht="30" x14ac:dyDescent="0.25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80">
        <v>450</v>
      </c>
      <c r="H130" s="481">
        <v>450</v>
      </c>
      <c r="J130" s="60"/>
    </row>
    <row r="131" spans="1:10" ht="45" x14ac:dyDescent="0.2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80">
        <v>260</v>
      </c>
      <c r="H131" s="481">
        <v>260</v>
      </c>
      <c r="J131" s="60"/>
    </row>
    <row r="132" spans="1:10" x14ac:dyDescent="0.25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80">
        <v>650</v>
      </c>
      <c r="H132" s="481">
        <v>650</v>
      </c>
      <c r="J132" s="60"/>
    </row>
    <row r="133" spans="1:10" ht="30" x14ac:dyDescent="0.25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80">
        <v>463</v>
      </c>
      <c r="H133" s="481">
        <v>463</v>
      </c>
      <c r="J133" s="60"/>
    </row>
    <row r="134" spans="1:10" ht="30" x14ac:dyDescent="0.25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80">
        <v>750</v>
      </c>
      <c r="H134" s="481">
        <v>750</v>
      </c>
      <c r="J134" s="60"/>
    </row>
    <row r="135" spans="1:10" x14ac:dyDescent="0.25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80">
        <v>563</v>
      </c>
      <c r="H135" s="481">
        <v>563</v>
      </c>
      <c r="J135" s="60"/>
    </row>
    <row r="136" spans="1:10" ht="30.75" thickBot="1" x14ac:dyDescent="0.3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84">
        <v>95</v>
      </c>
      <c r="H136" s="485">
        <v>95</v>
      </c>
      <c r="J136" s="60"/>
    </row>
    <row r="137" spans="1:10" ht="15.75" thickBot="1" x14ac:dyDescent="0.3">
      <c r="A137" s="552" t="s">
        <v>681</v>
      </c>
      <c r="B137" s="553"/>
      <c r="C137" s="553"/>
      <c r="D137" s="553"/>
      <c r="E137" s="553"/>
      <c r="F137" s="553"/>
      <c r="G137" s="553"/>
      <c r="H137" s="554"/>
      <c r="J137" s="60"/>
    </row>
    <row r="138" spans="1:10" ht="30" x14ac:dyDescent="0.25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86" t="s">
        <v>1806</v>
      </c>
      <c r="H138" s="487">
        <v>1196</v>
      </c>
      <c r="I138" s="494"/>
      <c r="J138" s="60"/>
    </row>
    <row r="139" spans="1:10" ht="30" x14ac:dyDescent="0.25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80" t="s">
        <v>1806</v>
      </c>
      <c r="H139" s="481">
        <v>392</v>
      </c>
      <c r="I139" s="494"/>
      <c r="J139" s="60"/>
    </row>
    <row r="140" spans="1:10" ht="30" x14ac:dyDescent="0.25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80" t="s">
        <v>1806</v>
      </c>
      <c r="H140" s="481">
        <v>480</v>
      </c>
      <c r="I140" s="494"/>
      <c r="J140" s="60"/>
    </row>
    <row r="141" spans="1:10" ht="30" x14ac:dyDescent="0.25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80" t="s">
        <v>1806</v>
      </c>
      <c r="H141" s="481">
        <v>312</v>
      </c>
      <c r="I141" s="494"/>
      <c r="J141" s="60"/>
    </row>
    <row r="142" spans="1:10" ht="30" x14ac:dyDescent="0.25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80" t="s">
        <v>1806</v>
      </c>
      <c r="H142" s="481">
        <v>710</v>
      </c>
      <c r="I142" s="494"/>
      <c r="J142" s="60"/>
    </row>
    <row r="143" spans="1:10" x14ac:dyDescent="0.25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80" t="s">
        <v>1806</v>
      </c>
      <c r="H143" s="481">
        <v>398</v>
      </c>
      <c r="I143" s="494"/>
      <c r="J143" s="60"/>
    </row>
    <row r="144" spans="1:10" ht="45" x14ac:dyDescent="0.2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80" t="s">
        <v>1806</v>
      </c>
      <c r="H144" s="481">
        <v>568</v>
      </c>
      <c r="I144" s="494"/>
      <c r="J144" s="60"/>
    </row>
    <row r="145" spans="1:10" ht="30" x14ac:dyDescent="0.25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80" t="s">
        <v>1806</v>
      </c>
      <c r="H145" s="481">
        <v>497</v>
      </c>
      <c r="I145" s="494"/>
      <c r="J145" s="60"/>
    </row>
    <row r="146" spans="1:10" ht="30" x14ac:dyDescent="0.25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80" t="s">
        <v>1806</v>
      </c>
      <c r="H146" s="481">
        <v>511</v>
      </c>
      <c r="I146" s="494"/>
      <c r="J146" s="60"/>
    </row>
    <row r="147" spans="1:10" ht="30" x14ac:dyDescent="0.25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80" t="s">
        <v>1806</v>
      </c>
      <c r="H147" s="481">
        <v>440</v>
      </c>
      <c r="I147" s="494"/>
      <c r="J147" s="60"/>
    </row>
    <row r="148" spans="1:10" ht="30" x14ac:dyDescent="0.25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80" t="s">
        <v>1806</v>
      </c>
      <c r="H148" s="481">
        <v>497</v>
      </c>
      <c r="I148" s="494"/>
      <c r="J148" s="60"/>
    </row>
    <row r="149" spans="1:10" ht="45" x14ac:dyDescent="0.2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80" t="s">
        <v>1806</v>
      </c>
      <c r="H149" s="481">
        <v>1093</v>
      </c>
      <c r="I149" s="494"/>
      <c r="J149" s="60"/>
    </row>
    <row r="150" spans="1:10" ht="30" x14ac:dyDescent="0.25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80" t="s">
        <v>1806</v>
      </c>
      <c r="H150" s="481">
        <v>767</v>
      </c>
      <c r="I150" s="494"/>
      <c r="J150" s="60"/>
    </row>
    <row r="151" spans="1:10" ht="30" x14ac:dyDescent="0.25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80" t="s">
        <v>1806</v>
      </c>
      <c r="H151" s="481">
        <v>1136</v>
      </c>
      <c r="I151" s="494"/>
      <c r="J151" s="60"/>
    </row>
    <row r="152" spans="1:10" ht="30" x14ac:dyDescent="0.25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80" t="s">
        <v>1806</v>
      </c>
      <c r="H152" s="481">
        <v>1136</v>
      </c>
      <c r="I152" s="494"/>
      <c r="J152" s="60"/>
    </row>
    <row r="153" spans="1:10" ht="30" x14ac:dyDescent="0.25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80" t="s">
        <v>1806</v>
      </c>
      <c r="H153" s="481">
        <v>767</v>
      </c>
      <c r="I153" s="494"/>
      <c r="J153" s="60"/>
    </row>
    <row r="154" spans="1:10" ht="45" x14ac:dyDescent="0.2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80" t="s">
        <v>1806</v>
      </c>
      <c r="H154" s="481">
        <v>710</v>
      </c>
      <c r="I154" s="494"/>
      <c r="J154" s="60"/>
    </row>
    <row r="155" spans="1:10" ht="30" x14ac:dyDescent="0.25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80" t="s">
        <v>1806</v>
      </c>
      <c r="H155" s="481">
        <v>5112</v>
      </c>
      <c r="I155" s="494"/>
      <c r="J155" s="60"/>
    </row>
    <row r="156" spans="1:10" ht="30.75" thickBot="1" x14ac:dyDescent="0.3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84" t="s">
        <v>1806</v>
      </c>
      <c r="H156" s="485">
        <v>284</v>
      </c>
      <c r="I156" s="494"/>
      <c r="J156" s="60"/>
    </row>
    <row r="157" spans="1:10" s="10" customFormat="1" ht="15.75" thickBot="1" x14ac:dyDescent="0.3">
      <c r="A157" s="555" t="s">
        <v>683</v>
      </c>
      <c r="B157" s="556"/>
      <c r="C157" s="556"/>
      <c r="D157" s="556"/>
      <c r="E157" s="556"/>
      <c r="F157" s="556"/>
      <c r="G157" s="556"/>
      <c r="H157" s="557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88">
        <v>650</v>
      </c>
      <c r="H158" s="489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90">
        <v>433</v>
      </c>
      <c r="H159" s="491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90">
        <v>2165</v>
      </c>
      <c r="H160" s="491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90">
        <v>6495</v>
      </c>
      <c r="H161" s="491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90">
        <v>6495</v>
      </c>
      <c r="H162" s="491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92">
        <v>5196</v>
      </c>
      <c r="H163" s="493">
        <v>5196</v>
      </c>
      <c r="I163" s="60"/>
      <c r="J163" s="60"/>
    </row>
    <row r="164" spans="1:10" ht="15.75" thickBot="1" x14ac:dyDescent="0.3">
      <c r="A164" s="552" t="s">
        <v>688</v>
      </c>
      <c r="B164" s="553"/>
      <c r="C164" s="553"/>
      <c r="D164" s="553"/>
      <c r="E164" s="553"/>
      <c r="F164" s="553"/>
      <c r="G164" s="553"/>
      <c r="H164" s="554"/>
      <c r="J164" s="60"/>
    </row>
    <row r="165" spans="1:10" x14ac:dyDescent="0.25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86">
        <v>65</v>
      </c>
      <c r="H165" s="487">
        <v>65</v>
      </c>
      <c r="J165" s="60"/>
    </row>
    <row r="166" spans="1:10" ht="45" x14ac:dyDescent="0.2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80" t="s">
        <v>1806</v>
      </c>
      <c r="H166" s="481">
        <v>162</v>
      </c>
      <c r="J166" s="60"/>
    </row>
    <row r="167" spans="1:10" ht="45" x14ac:dyDescent="0.2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80">
        <v>134</v>
      </c>
      <c r="H167" s="481">
        <v>162</v>
      </c>
      <c r="J167" s="60"/>
    </row>
    <row r="168" spans="1:10" ht="45" x14ac:dyDescent="0.2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80">
        <v>134</v>
      </c>
      <c r="H168" s="481" t="s">
        <v>1806</v>
      </c>
      <c r="J168" s="60"/>
    </row>
    <row r="169" spans="1:10" ht="45.75" thickBot="1" x14ac:dyDescent="0.3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84">
        <v>134</v>
      </c>
      <c r="H169" s="485">
        <v>134</v>
      </c>
      <c r="J169" s="60"/>
    </row>
    <row r="170" spans="1:10" ht="15.75" thickBot="1" x14ac:dyDescent="0.3">
      <c r="A170" s="552" t="s">
        <v>689</v>
      </c>
      <c r="B170" s="553"/>
      <c r="C170" s="553"/>
      <c r="D170" s="553"/>
      <c r="E170" s="553"/>
      <c r="F170" s="553"/>
      <c r="G170" s="553"/>
      <c r="H170" s="554"/>
      <c r="J170" s="60"/>
    </row>
    <row r="171" spans="1:10" ht="30" x14ac:dyDescent="0.25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86">
        <v>43</v>
      </c>
      <c r="H171" s="487">
        <v>43</v>
      </c>
      <c r="J171" s="60"/>
    </row>
    <row r="172" spans="1:10" ht="30" x14ac:dyDescent="0.25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80">
        <v>76</v>
      </c>
      <c r="H172" s="481">
        <v>76</v>
      </c>
      <c r="J172" s="60"/>
    </row>
    <row r="173" spans="1:10" ht="30" x14ac:dyDescent="0.25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80">
        <v>94</v>
      </c>
      <c r="H173" s="481">
        <v>94</v>
      </c>
      <c r="J173" s="60"/>
    </row>
    <row r="174" spans="1:10" ht="45" x14ac:dyDescent="0.2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80">
        <v>186</v>
      </c>
      <c r="H174" s="481">
        <v>186</v>
      </c>
      <c r="J174" s="60"/>
    </row>
    <row r="175" spans="1:10" ht="45" x14ac:dyDescent="0.2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80">
        <v>112</v>
      </c>
      <c r="H175" s="481">
        <v>112</v>
      </c>
      <c r="J175" s="60"/>
    </row>
    <row r="176" spans="1:10" ht="30" x14ac:dyDescent="0.25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80">
        <v>248</v>
      </c>
      <c r="H176" s="481">
        <v>248</v>
      </c>
      <c r="J176" s="60"/>
    </row>
    <row r="177" spans="1:10" ht="45" x14ac:dyDescent="0.2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80">
        <v>40</v>
      </c>
      <c r="H177" s="481">
        <v>40</v>
      </c>
      <c r="J177" s="60"/>
    </row>
    <row r="178" spans="1:10" x14ac:dyDescent="0.25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80">
        <v>25</v>
      </c>
      <c r="H178" s="481">
        <v>25</v>
      </c>
      <c r="J178" s="60"/>
    </row>
    <row r="179" spans="1:10" ht="60" x14ac:dyDescent="0.25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80">
        <v>25</v>
      </c>
      <c r="H179" s="481">
        <v>25</v>
      </c>
      <c r="J179" s="60"/>
    </row>
    <row r="180" spans="1:10" ht="30" x14ac:dyDescent="0.25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80">
        <v>37</v>
      </c>
      <c r="H180" s="481">
        <v>37</v>
      </c>
      <c r="J180" s="60"/>
    </row>
    <row r="181" spans="1:10" ht="45" x14ac:dyDescent="0.2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80">
        <v>87</v>
      </c>
      <c r="H181" s="481">
        <v>87</v>
      </c>
      <c r="J181" s="60"/>
    </row>
    <row r="182" spans="1:10" ht="30.75" thickBot="1" x14ac:dyDescent="0.3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84">
        <v>124</v>
      </c>
      <c r="H182" s="485">
        <v>124</v>
      </c>
      <c r="J182" s="60"/>
    </row>
    <row r="183" spans="1:10" ht="15.75" thickBot="1" x14ac:dyDescent="0.3">
      <c r="A183" s="552" t="s">
        <v>694</v>
      </c>
      <c r="B183" s="553"/>
      <c r="C183" s="553"/>
      <c r="D183" s="553"/>
      <c r="E183" s="553"/>
      <c r="F183" s="553"/>
      <c r="G183" s="553"/>
      <c r="H183" s="554"/>
      <c r="J183" s="60"/>
    </row>
    <row r="184" spans="1:10" ht="30" x14ac:dyDescent="0.25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86">
        <v>186</v>
      </c>
      <c r="H184" s="487">
        <v>186</v>
      </c>
      <c r="J184" s="60"/>
    </row>
    <row r="185" spans="1:10" ht="45" x14ac:dyDescent="0.2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80">
        <v>186</v>
      </c>
      <c r="H185" s="481">
        <v>186</v>
      </c>
      <c r="J185" s="60"/>
    </row>
    <row r="186" spans="1:10" ht="30" x14ac:dyDescent="0.25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80">
        <v>62</v>
      </c>
      <c r="H186" s="481">
        <v>62</v>
      </c>
      <c r="J186" s="60"/>
    </row>
    <row r="187" spans="1:10" ht="30" x14ac:dyDescent="0.25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80">
        <v>125</v>
      </c>
      <c r="H187" s="481">
        <v>125</v>
      </c>
      <c r="J187" s="60"/>
    </row>
    <row r="188" spans="1:10" ht="30" x14ac:dyDescent="0.25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80">
        <v>186</v>
      </c>
      <c r="H188" s="481">
        <v>186</v>
      </c>
      <c r="J188" s="60"/>
    </row>
    <row r="189" spans="1:10" ht="30" x14ac:dyDescent="0.25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80">
        <v>248</v>
      </c>
      <c r="H189" s="481">
        <v>248</v>
      </c>
      <c r="J189" s="60"/>
    </row>
    <row r="190" spans="1:10" ht="30" x14ac:dyDescent="0.25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80">
        <v>207</v>
      </c>
      <c r="H190" s="481">
        <v>207</v>
      </c>
      <c r="J190" s="60"/>
    </row>
    <row r="191" spans="1:10" ht="45" x14ac:dyDescent="0.2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80">
        <v>124</v>
      </c>
      <c r="H191" s="481">
        <v>124</v>
      </c>
      <c r="J191" s="60"/>
    </row>
    <row r="192" spans="1:10" ht="60" x14ac:dyDescent="0.25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80">
        <v>124</v>
      </c>
      <c r="H192" s="481">
        <v>124</v>
      </c>
      <c r="J192" s="60"/>
    </row>
    <row r="193" spans="1:11" ht="45" x14ac:dyDescent="0.2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80">
        <v>155</v>
      </c>
      <c r="H193" s="481">
        <v>155</v>
      </c>
      <c r="J193" s="60"/>
    </row>
    <row r="194" spans="1:11" ht="45" x14ac:dyDescent="0.2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80">
        <v>155</v>
      </c>
      <c r="H194" s="481">
        <v>155</v>
      </c>
      <c r="J194" s="60"/>
    </row>
    <row r="195" spans="1:11" ht="30" x14ac:dyDescent="0.25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80">
        <v>186</v>
      </c>
      <c r="H195" s="481">
        <v>186</v>
      </c>
      <c r="J195" s="60"/>
    </row>
    <row r="196" spans="1:11" x14ac:dyDescent="0.25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80">
        <v>84</v>
      </c>
      <c r="H196" s="481">
        <v>84</v>
      </c>
      <c r="J196" s="60"/>
    </row>
    <row r="197" spans="1:11" ht="30" x14ac:dyDescent="0.25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80">
        <v>155</v>
      </c>
      <c r="H197" s="481">
        <v>155</v>
      </c>
      <c r="J197" s="60"/>
    </row>
    <row r="198" spans="1:11" ht="30.75" thickBot="1" x14ac:dyDescent="0.3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82">
        <v>124</v>
      </c>
      <c r="H198" s="483">
        <v>124</v>
      </c>
      <c r="J198" s="60"/>
    </row>
    <row r="200" spans="1:11" ht="18.75" x14ac:dyDescent="0.2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 x14ac:dyDescent="0.25">
      <c r="A201" s="62" t="s">
        <v>696</v>
      </c>
      <c r="D201" s="61"/>
      <c r="G201" s="215"/>
      <c r="H201" s="215"/>
      <c r="I201" s="10"/>
      <c r="J201" s="10"/>
      <c r="K201" s="10"/>
    </row>
    <row r="202" spans="1:11" x14ac:dyDescent="0.25">
      <c r="A202" s="62" t="s">
        <v>697</v>
      </c>
      <c r="D202" s="61"/>
      <c r="G202" s="215"/>
      <c r="H202" s="215"/>
      <c r="I202" s="10"/>
      <c r="J202" s="10"/>
      <c r="K202" s="10"/>
    </row>
    <row r="203" spans="1:11" x14ac:dyDescent="0.25">
      <c r="A203" s="62" t="s">
        <v>698</v>
      </c>
      <c r="D203" s="61"/>
      <c r="G203" s="215"/>
      <c r="H203" s="215"/>
      <c r="I203" s="10"/>
      <c r="J203" s="10"/>
      <c r="K203" s="10"/>
    </row>
    <row r="204" spans="1:11" x14ac:dyDescent="0.25">
      <c r="A204" s="62" t="s">
        <v>699</v>
      </c>
      <c r="D204" s="61"/>
      <c r="G204" s="215"/>
      <c r="H204" s="215"/>
      <c r="I204" s="10"/>
      <c r="J204" s="10"/>
      <c r="K204" s="10"/>
    </row>
    <row r="205" spans="1:11" x14ac:dyDescent="0.25">
      <c r="A205" s="62" t="s">
        <v>700</v>
      </c>
      <c r="D205" s="61"/>
      <c r="G205" s="215"/>
      <c r="H205" s="215"/>
      <c r="I205" s="10"/>
      <c r="J205" s="10"/>
      <c r="K205" s="10"/>
    </row>
    <row r="206" spans="1:11" x14ac:dyDescent="0.25">
      <c r="A206" s="62" t="s">
        <v>701</v>
      </c>
      <c r="D206" s="61"/>
      <c r="G206" s="215"/>
      <c r="H206" s="215"/>
      <c r="I206" s="10"/>
      <c r="J206" s="10"/>
      <c r="K206" s="10"/>
    </row>
    <row r="207" spans="1:11" x14ac:dyDescent="0.25">
      <c r="A207" s="62" t="s">
        <v>702</v>
      </c>
      <c r="D207" s="61"/>
      <c r="G207" s="215"/>
      <c r="H207" s="215"/>
      <c r="I207" s="10"/>
      <c r="J207" s="10"/>
      <c r="K207" s="10"/>
    </row>
    <row r="208" spans="1:11" x14ac:dyDescent="0.25">
      <c r="A208" s="62" t="s">
        <v>703</v>
      </c>
      <c r="D208" s="61"/>
      <c r="G208" s="215"/>
      <c r="H208" s="215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 x14ac:dyDescent="0.25">
      <c r="A210" s="62" t="s">
        <v>705</v>
      </c>
      <c r="D210" s="61"/>
      <c r="G210" s="215"/>
      <c r="H210" s="215"/>
      <c r="I210" s="10"/>
      <c r="J210" s="10"/>
      <c r="K210" s="10"/>
    </row>
    <row r="211" spans="1:11" x14ac:dyDescent="0.25">
      <c r="A211" s="62" t="s">
        <v>706</v>
      </c>
      <c r="D211" s="61"/>
      <c r="G211" s="215"/>
      <c r="H211" s="215"/>
      <c r="I211" s="10"/>
      <c r="J211" s="10"/>
      <c r="K211" s="10"/>
    </row>
    <row r="212" spans="1:11" x14ac:dyDescent="0.25">
      <c r="A212" s="62" t="s">
        <v>707</v>
      </c>
      <c r="D212" s="61"/>
      <c r="G212" s="215"/>
      <c r="H212" s="215"/>
      <c r="I212" s="10"/>
      <c r="J212" s="10"/>
      <c r="K212" s="10"/>
    </row>
    <row r="213" spans="1:11" x14ac:dyDescent="0.25">
      <c r="A213" s="62" t="s">
        <v>708</v>
      </c>
      <c r="D213" s="61"/>
      <c r="G213" s="215"/>
      <c r="H213" s="215"/>
      <c r="I213" s="10"/>
      <c r="J213" s="10"/>
      <c r="K213" s="10"/>
    </row>
    <row r="214" spans="1:11" x14ac:dyDescent="0.25">
      <c r="A214" s="62" t="s">
        <v>709</v>
      </c>
      <c r="D214" s="61"/>
      <c r="G214" s="215"/>
      <c r="H214" s="215"/>
      <c r="I214" s="10"/>
      <c r="J214" s="10"/>
      <c r="K214" s="10"/>
    </row>
    <row r="215" spans="1:11" x14ac:dyDescent="0.25">
      <c r="A215" s="62" t="s">
        <v>710</v>
      </c>
      <c r="D215" s="61"/>
      <c r="G215" s="215"/>
      <c r="H215" s="215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 x14ac:dyDescent="0.25">
      <c r="A217" s="62" t="s">
        <v>712</v>
      </c>
      <c r="D217" s="61"/>
      <c r="G217" s="215"/>
      <c r="H217" s="215"/>
      <c r="I217" s="10"/>
      <c r="J217" s="10"/>
      <c r="K217" s="10"/>
    </row>
    <row r="218" spans="1:11" x14ac:dyDescent="0.25">
      <c r="A218" s="62" t="s">
        <v>713</v>
      </c>
      <c r="D218" s="61"/>
      <c r="G218" s="215"/>
      <c r="H218" s="215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 x14ac:dyDescent="0.25">
      <c r="A224" s="62" t="s">
        <v>719</v>
      </c>
      <c r="D224" s="61"/>
      <c r="G224" s="215"/>
      <c r="H224" s="215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 x14ac:dyDescent="0.25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 x14ac:dyDescent="0.25">
      <c r="A229" s="550" t="s">
        <v>724</v>
      </c>
      <c r="B229" s="550"/>
      <c r="C229" s="550"/>
      <c r="D229" s="550"/>
      <c r="E229" s="550"/>
      <c r="F229" s="550"/>
      <c r="G229" s="550"/>
      <c r="H229" s="550"/>
      <c r="I229" s="550"/>
      <c r="J229" s="550"/>
      <c r="K229" s="10"/>
    </row>
    <row r="230" spans="1:11" x14ac:dyDescent="0.25">
      <c r="A230" s="62" t="s">
        <v>725</v>
      </c>
      <c r="G230" s="215"/>
      <c r="H230" s="215"/>
      <c r="I230" s="10"/>
      <c r="J230" s="10"/>
      <c r="K230" s="10"/>
    </row>
    <row r="231" spans="1:11" x14ac:dyDescent="0.25">
      <c r="A231" s="62" t="s">
        <v>726</v>
      </c>
      <c r="G231" s="215"/>
      <c r="H231" s="215"/>
      <c r="I231" s="10"/>
      <c r="J231" s="10"/>
      <c r="K231" s="10"/>
    </row>
    <row r="232" spans="1:11" x14ac:dyDescent="0.25">
      <c r="A232" s="62" t="s">
        <v>727</v>
      </c>
      <c r="G232" s="215"/>
      <c r="H232" s="215"/>
      <c r="I232" s="10"/>
      <c r="J232" s="10"/>
      <c r="K232" s="10"/>
    </row>
    <row r="233" spans="1:11" x14ac:dyDescent="0.25">
      <c r="A233" s="551" t="s">
        <v>728</v>
      </c>
      <c r="B233" s="551"/>
      <c r="C233" s="551"/>
      <c r="D233" s="551"/>
      <c r="E233" s="551"/>
      <c r="F233" s="551"/>
      <c r="G233" s="551"/>
      <c r="H233" s="551"/>
      <c r="I233" s="551"/>
      <c r="J233" s="551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48"/>
  <sheetViews>
    <sheetView zoomScale="110" zoomScaleNormal="110" workbookViewId="0">
      <selection activeCell="E16" sqref="E16"/>
    </sheetView>
  </sheetViews>
  <sheetFormatPr defaultColWidth="9.140625" defaultRowHeight="15" x14ac:dyDescent="0.2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9" width="12.28515625" style="307" customWidth="1"/>
    <col min="10" max="16384" width="9.140625" style="307"/>
  </cols>
  <sheetData>
    <row r="1" spans="1:10" x14ac:dyDescent="0.25">
      <c r="A1" s="329" t="s">
        <v>1805</v>
      </c>
      <c r="B1" s="109"/>
      <c r="C1" s="109"/>
      <c r="D1" s="109"/>
      <c r="E1" s="109"/>
      <c r="F1" s="219"/>
      <c r="G1" s="219"/>
      <c r="H1" s="109"/>
      <c r="I1" s="288"/>
    </row>
    <row r="2" spans="1:10" x14ac:dyDescent="0.25">
      <c r="A2" s="371" t="s">
        <v>1801</v>
      </c>
      <c r="B2" s="109"/>
      <c r="C2" s="109"/>
      <c r="D2" s="109"/>
      <c r="E2" s="109"/>
      <c r="F2" s="219"/>
      <c r="G2" s="219"/>
      <c r="H2" s="109"/>
      <c r="I2" s="288"/>
    </row>
    <row r="4" spans="1:10" x14ac:dyDescent="0.25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10" x14ac:dyDescent="0.25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10" x14ac:dyDescent="0.25">
      <c r="A6" s="219"/>
      <c r="B6" s="230"/>
      <c r="C6" s="230"/>
      <c r="D6" s="230"/>
      <c r="E6" s="230"/>
      <c r="F6" s="172"/>
      <c r="G6" s="230"/>
      <c r="H6" s="106" t="s">
        <v>1799</v>
      </c>
    </row>
    <row r="7" spans="1:10" ht="15.75" x14ac:dyDescent="0.25">
      <c r="A7" s="231"/>
      <c r="B7" s="230"/>
      <c r="C7" s="230"/>
      <c r="D7" s="230"/>
      <c r="E7" s="230"/>
      <c r="F7" s="172"/>
      <c r="G7" s="230"/>
      <c r="H7" s="106" t="s">
        <v>1800</v>
      </c>
    </row>
    <row r="8" spans="1:10" x14ac:dyDescent="0.25">
      <c r="A8" s="219"/>
      <c r="B8" s="219"/>
      <c r="C8" s="219"/>
      <c r="D8" s="219"/>
      <c r="E8" s="219"/>
      <c r="F8" s="127"/>
    </row>
    <row r="9" spans="1:10" ht="48.75" customHeight="1" x14ac:dyDescent="0.25">
      <c r="A9" s="599" t="s">
        <v>1221</v>
      </c>
      <c r="B9" s="599"/>
      <c r="C9" s="599"/>
      <c r="D9" s="599"/>
      <c r="E9" s="599"/>
      <c r="F9" s="599"/>
      <c r="G9" s="599"/>
      <c r="H9" s="599"/>
    </row>
    <row r="10" spans="1:10" x14ac:dyDescent="0.25">
      <c r="A10" s="21"/>
      <c r="B10" s="21"/>
      <c r="C10" s="21"/>
      <c r="D10" s="21"/>
      <c r="E10" s="21"/>
      <c r="F10" s="21"/>
      <c r="G10" s="21"/>
      <c r="H10" s="232"/>
    </row>
    <row r="11" spans="1:10" x14ac:dyDescent="0.25">
      <c r="A11" s="133"/>
      <c r="B11" s="221"/>
      <c r="C11" s="221"/>
      <c r="D11" s="222"/>
      <c r="E11" s="222"/>
      <c r="F11" s="230"/>
      <c r="G11" s="230"/>
    </row>
    <row r="12" spans="1:10" ht="33.75" customHeight="1" x14ac:dyDescent="0.25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10" ht="31.5" customHeight="1" thickBot="1" x14ac:dyDescent="0.3">
      <c r="A13" s="590" t="s">
        <v>1807</v>
      </c>
      <c r="B13" s="590"/>
      <c r="C13" s="590"/>
      <c r="D13" s="590"/>
      <c r="E13" s="590"/>
      <c r="F13" s="590"/>
      <c r="G13" s="590"/>
      <c r="H13" s="590"/>
    </row>
    <row r="14" spans="1:10" ht="27.75" customHeight="1" x14ac:dyDescent="0.25">
      <c r="A14" s="591" t="s">
        <v>645</v>
      </c>
      <c r="B14" s="593" t="s">
        <v>736</v>
      </c>
      <c r="C14" s="593" t="s">
        <v>1525</v>
      </c>
      <c r="D14" s="594" t="s">
        <v>738</v>
      </c>
      <c r="E14" s="595"/>
      <c r="F14" s="596"/>
      <c r="G14" s="597" t="s">
        <v>739</v>
      </c>
      <c r="H14" s="598"/>
    </row>
    <row r="15" spans="1:10" ht="79.5" customHeight="1" x14ac:dyDescent="0.25">
      <c r="A15" s="592"/>
      <c r="B15" s="578"/>
      <c r="C15" s="578"/>
      <c r="D15" s="395" t="s">
        <v>0</v>
      </c>
      <c r="E15" s="395" t="s">
        <v>1513</v>
      </c>
      <c r="F15" s="398" t="s">
        <v>737</v>
      </c>
      <c r="G15" s="395" t="s">
        <v>0</v>
      </c>
      <c r="H15" s="110" t="s">
        <v>737</v>
      </c>
      <c r="I15" s="398" t="s">
        <v>1808</v>
      </c>
    </row>
    <row r="16" spans="1:10" ht="31.5" x14ac:dyDescent="0.25">
      <c r="A16" s="289" t="s">
        <v>1083</v>
      </c>
      <c r="B16" s="229" t="s">
        <v>1084</v>
      </c>
      <c r="C16" s="495">
        <v>2201.3600001482446</v>
      </c>
      <c r="D16" s="399" t="s">
        <v>1085</v>
      </c>
      <c r="E16" s="372">
        <v>0.4606243412852577</v>
      </c>
      <c r="F16" s="80">
        <v>1014</v>
      </c>
      <c r="G16" s="399" t="s">
        <v>1086</v>
      </c>
      <c r="H16" s="271">
        <v>1083</v>
      </c>
      <c r="I16" s="80"/>
      <c r="J16" s="312"/>
    </row>
    <row r="17" spans="1:10" ht="31.5" x14ac:dyDescent="0.25">
      <c r="A17" s="289" t="s">
        <v>1087</v>
      </c>
      <c r="B17" s="229" t="s">
        <v>1084</v>
      </c>
      <c r="C17" s="495">
        <v>2201.3600001482446</v>
      </c>
      <c r="D17" s="399" t="s">
        <v>1088</v>
      </c>
      <c r="E17" s="372">
        <v>0.66095504592707099</v>
      </c>
      <c r="F17" s="80">
        <v>1455</v>
      </c>
      <c r="G17" s="399" t="s">
        <v>1089</v>
      </c>
      <c r="H17" s="271">
        <v>1440</v>
      </c>
      <c r="I17" s="80"/>
      <c r="J17" s="312"/>
    </row>
    <row r="18" spans="1:10" ht="31.5" x14ac:dyDescent="0.25">
      <c r="A18" s="289" t="s">
        <v>1090</v>
      </c>
      <c r="B18" s="229" t="s">
        <v>1084</v>
      </c>
      <c r="C18" s="495">
        <v>2201.3600001482446</v>
      </c>
      <c r="D18" s="399" t="s">
        <v>1091</v>
      </c>
      <c r="E18" s="372">
        <v>0.66095504592707099</v>
      </c>
      <c r="F18" s="80">
        <v>1455</v>
      </c>
      <c r="G18" s="399" t="s">
        <v>1092</v>
      </c>
      <c r="H18" s="271">
        <v>1440</v>
      </c>
      <c r="I18" s="80"/>
      <c r="J18" s="312"/>
    </row>
    <row r="19" spans="1:10" ht="31.5" x14ac:dyDescent="0.25">
      <c r="A19" s="289" t="s">
        <v>1093</v>
      </c>
      <c r="B19" s="229" t="s">
        <v>1084</v>
      </c>
      <c r="C19" s="495">
        <v>2201.3600001482446</v>
      </c>
      <c r="D19" s="399" t="s">
        <v>1094</v>
      </c>
      <c r="E19" s="372">
        <v>0.86355707375076418</v>
      </c>
      <c r="F19" s="80">
        <v>1901</v>
      </c>
      <c r="G19" s="399" t="s">
        <v>1095</v>
      </c>
      <c r="H19" s="271">
        <v>2129</v>
      </c>
      <c r="I19" s="80"/>
      <c r="J19" s="312"/>
    </row>
    <row r="20" spans="1:10" ht="31.5" x14ac:dyDescent="0.25">
      <c r="A20" s="291" t="s">
        <v>1096</v>
      </c>
      <c r="B20" s="229" t="s">
        <v>1084</v>
      </c>
      <c r="C20" s="495">
        <v>2201.3600001482446</v>
      </c>
      <c r="D20" s="399" t="s">
        <v>1097</v>
      </c>
      <c r="E20" s="372">
        <v>1.1588290873951601</v>
      </c>
      <c r="F20" s="80">
        <v>2551</v>
      </c>
      <c r="G20" s="399" t="s">
        <v>1098</v>
      </c>
      <c r="H20" s="271">
        <v>2051</v>
      </c>
      <c r="I20" s="80"/>
      <c r="J20" s="312"/>
    </row>
    <row r="21" spans="1:10" ht="31.5" x14ac:dyDescent="0.25">
      <c r="A21" s="291" t="s">
        <v>1099</v>
      </c>
      <c r="B21" s="229" t="s">
        <v>1084</v>
      </c>
      <c r="C21" s="495">
        <v>2201.3600001482446</v>
      </c>
      <c r="D21" s="399" t="s">
        <v>1100</v>
      </c>
      <c r="E21" s="372">
        <v>0.7686157647481815</v>
      </c>
      <c r="F21" s="80">
        <v>1692</v>
      </c>
      <c r="G21" s="399" t="s">
        <v>1101</v>
      </c>
      <c r="H21" s="271">
        <v>1360</v>
      </c>
      <c r="I21" s="80"/>
      <c r="J21" s="312"/>
    </row>
    <row r="22" spans="1:10" ht="47.25" x14ac:dyDescent="0.25">
      <c r="A22" s="291" t="s">
        <v>1102</v>
      </c>
      <c r="B22" s="229" t="s">
        <v>1084</v>
      </c>
      <c r="C22" s="495">
        <v>2201.3600001482446</v>
      </c>
      <c r="D22" s="399" t="s">
        <v>1103</v>
      </c>
      <c r="E22" s="372">
        <v>0.7150125376558143</v>
      </c>
      <c r="F22" s="80">
        <v>1574</v>
      </c>
      <c r="G22" s="399" t="s">
        <v>1104</v>
      </c>
      <c r="H22" s="271">
        <v>1265</v>
      </c>
      <c r="I22" s="80"/>
      <c r="J22" s="312"/>
    </row>
    <row r="23" spans="1:10" ht="48" thickBot="1" x14ac:dyDescent="0.3">
      <c r="A23" s="292" t="s">
        <v>1105</v>
      </c>
      <c r="B23" s="272" t="s">
        <v>1084</v>
      </c>
      <c r="C23" s="495">
        <v>2201.3600001482446</v>
      </c>
      <c r="D23" s="247" t="s">
        <v>1106</v>
      </c>
      <c r="E23" s="372">
        <v>0.91716030084313149</v>
      </c>
      <c r="F23" s="273">
        <v>2019</v>
      </c>
      <c r="G23" s="247" t="s">
        <v>1107</v>
      </c>
      <c r="H23" s="274">
        <v>1623</v>
      </c>
      <c r="I23" s="80"/>
      <c r="J23" s="312"/>
    </row>
    <row r="24" spans="1:10" x14ac:dyDescent="0.25">
      <c r="A24" s="235"/>
      <c r="B24" s="236"/>
      <c r="C24" s="236"/>
      <c r="D24" s="235"/>
      <c r="E24" s="235"/>
      <c r="F24" s="237"/>
      <c r="G24" s="235"/>
      <c r="H24" s="237"/>
    </row>
    <row r="25" spans="1:10" x14ac:dyDescent="0.25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10" ht="36.75" customHeight="1" x14ac:dyDescent="0.25">
      <c r="A26" s="585" t="s">
        <v>1528</v>
      </c>
      <c r="B26" s="585"/>
      <c r="C26" s="585"/>
      <c r="D26" s="585"/>
      <c r="E26" s="585"/>
      <c r="F26" s="585"/>
      <c r="G26" s="585"/>
      <c r="H26" s="585"/>
    </row>
    <row r="27" spans="1:10" ht="15.75" thickBot="1" x14ac:dyDescent="0.3">
      <c r="A27" s="446"/>
      <c r="B27" s="446"/>
      <c r="C27" s="446"/>
      <c r="D27" s="446"/>
      <c r="E27" s="446"/>
      <c r="F27" s="446"/>
      <c r="G27" s="446"/>
      <c r="H27" s="233"/>
    </row>
    <row r="28" spans="1:10" ht="75" customHeight="1" x14ac:dyDescent="0.25">
      <c r="A28" s="608" t="s">
        <v>645</v>
      </c>
      <c r="B28" s="610" t="s">
        <v>736</v>
      </c>
      <c r="C28" s="593" t="s">
        <v>1525</v>
      </c>
      <c r="D28" s="612" t="s">
        <v>0</v>
      </c>
      <c r="E28" s="604" t="s">
        <v>1513</v>
      </c>
      <c r="F28" s="94" t="s">
        <v>737</v>
      </c>
      <c r="G28" s="612" t="s">
        <v>0</v>
      </c>
      <c r="H28" s="95" t="s">
        <v>737</v>
      </c>
      <c r="I28" s="398" t="s">
        <v>1808</v>
      </c>
    </row>
    <row r="29" spans="1:10" ht="15.75" thickBot="1" x14ac:dyDescent="0.3">
      <c r="A29" s="609"/>
      <c r="B29" s="611"/>
      <c r="C29" s="603"/>
      <c r="D29" s="613"/>
      <c r="E29" s="605"/>
      <c r="F29" s="301" t="s">
        <v>738</v>
      </c>
      <c r="G29" s="613"/>
      <c r="H29" s="302" t="s">
        <v>739</v>
      </c>
    </row>
    <row r="30" spans="1:10" ht="26.25" thickBot="1" x14ac:dyDescent="0.3">
      <c r="A30" s="297" t="s">
        <v>740</v>
      </c>
      <c r="B30" s="449" t="s">
        <v>1084</v>
      </c>
      <c r="C30" s="448"/>
      <c r="D30" s="298"/>
      <c r="E30" s="298"/>
      <c r="F30" s="299"/>
      <c r="G30" s="299"/>
      <c r="H30" s="300"/>
    </row>
    <row r="31" spans="1:10" x14ac:dyDescent="0.25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10" ht="25.5" x14ac:dyDescent="0.25">
      <c r="A32" s="224" t="s">
        <v>1031</v>
      </c>
      <c r="B32" s="229" t="s">
        <v>1084</v>
      </c>
      <c r="C32" s="359">
        <v>2721.8100001915145</v>
      </c>
      <c r="D32" s="242" t="s">
        <v>1048</v>
      </c>
      <c r="E32" s="372">
        <v>0.46696867154965582</v>
      </c>
      <c r="F32" s="243">
        <v>1271</v>
      </c>
      <c r="G32" s="399"/>
      <c r="H32" s="244"/>
      <c r="I32" s="311"/>
    </row>
    <row r="33" spans="1:8" ht="25.5" x14ac:dyDescent="0.25">
      <c r="A33" s="224" t="s">
        <v>1032</v>
      </c>
      <c r="B33" s="229" t="s">
        <v>1084</v>
      </c>
      <c r="C33" s="359">
        <v>2721.8100001915145</v>
      </c>
      <c r="D33" s="242" t="s">
        <v>1049</v>
      </c>
      <c r="E33" s="372">
        <v>0.51473100616921152</v>
      </c>
      <c r="F33" s="243">
        <v>1401</v>
      </c>
      <c r="G33" s="399"/>
      <c r="H33" s="244"/>
    </row>
    <row r="34" spans="1:8" ht="25.5" x14ac:dyDescent="0.25">
      <c r="A34" s="224">
        <v>36</v>
      </c>
      <c r="B34" s="229" t="s">
        <v>1084</v>
      </c>
      <c r="C34" s="359">
        <v>2721.8100001915145</v>
      </c>
      <c r="D34" s="242" t="s">
        <v>1050</v>
      </c>
      <c r="E34" s="372">
        <v>0.65654839973189216</v>
      </c>
      <c r="F34" s="243">
        <v>1787</v>
      </c>
      <c r="G34" s="399"/>
      <c r="H34" s="244"/>
    </row>
    <row r="35" spans="1:8" ht="25.5" x14ac:dyDescent="0.25">
      <c r="A35" s="224" t="s">
        <v>1033</v>
      </c>
      <c r="B35" s="229" t="s">
        <v>1084</v>
      </c>
      <c r="C35" s="359">
        <v>2721.8100001915145</v>
      </c>
      <c r="D35" s="242" t="s">
        <v>1051</v>
      </c>
      <c r="E35" s="372">
        <v>0.67528593100571788</v>
      </c>
      <c r="F35" s="243">
        <v>1838</v>
      </c>
      <c r="G35" s="399"/>
      <c r="H35" s="244"/>
    </row>
    <row r="36" spans="1:8" ht="25.5" x14ac:dyDescent="0.25">
      <c r="A36" s="224" t="s">
        <v>1034</v>
      </c>
      <c r="B36" s="229" t="s">
        <v>1084</v>
      </c>
      <c r="C36" s="359">
        <v>2721.8100001915145</v>
      </c>
      <c r="D36" s="242" t="s">
        <v>1052</v>
      </c>
      <c r="E36" s="372">
        <v>0.72341566819927017</v>
      </c>
      <c r="F36" s="243">
        <v>1969</v>
      </c>
      <c r="G36" s="399"/>
      <c r="H36" s="244"/>
    </row>
    <row r="37" spans="1:8" ht="25.5" x14ac:dyDescent="0.25">
      <c r="A37" s="224">
        <v>55</v>
      </c>
      <c r="B37" s="229" t="s">
        <v>1084</v>
      </c>
      <c r="C37" s="359">
        <v>2721.8100001915145</v>
      </c>
      <c r="D37" s="242" t="s">
        <v>1053</v>
      </c>
      <c r="E37" s="372">
        <v>0.87919435957382097</v>
      </c>
      <c r="F37" s="243">
        <v>2393</v>
      </c>
      <c r="G37" s="399"/>
      <c r="H37" s="244"/>
    </row>
    <row r="38" spans="1:8" ht="25.5" x14ac:dyDescent="0.25">
      <c r="A38" s="224" t="s">
        <v>1035</v>
      </c>
      <c r="B38" s="229" t="s">
        <v>1084</v>
      </c>
      <c r="C38" s="359">
        <v>2721.8100001915145</v>
      </c>
      <c r="D38" s="242" t="s">
        <v>1054</v>
      </c>
      <c r="E38" s="372">
        <v>0.98868032662480243</v>
      </c>
      <c r="F38" s="243">
        <v>2691</v>
      </c>
      <c r="G38" s="399"/>
      <c r="H38" s="244"/>
    </row>
    <row r="39" spans="1:8" ht="25.5" x14ac:dyDescent="0.25">
      <c r="A39" s="224" t="s">
        <v>1036</v>
      </c>
      <c r="B39" s="229" t="s">
        <v>1084</v>
      </c>
      <c r="C39" s="359">
        <v>2721.8100001915145</v>
      </c>
      <c r="D39" s="242" t="s">
        <v>1055</v>
      </c>
      <c r="E39" s="372">
        <v>1.0357078560963648</v>
      </c>
      <c r="F39" s="243">
        <v>2819</v>
      </c>
      <c r="G39" s="399"/>
      <c r="H39" s="244"/>
    </row>
    <row r="40" spans="1:8" ht="25.5" x14ac:dyDescent="0.25">
      <c r="A40" s="224">
        <v>50.64</v>
      </c>
      <c r="B40" s="229" t="s">
        <v>1084</v>
      </c>
      <c r="C40" s="359">
        <v>2721.8100001915145</v>
      </c>
      <c r="D40" s="242" t="s">
        <v>1056</v>
      </c>
      <c r="E40" s="372">
        <v>1.1925887551929055</v>
      </c>
      <c r="F40" s="243">
        <v>3246</v>
      </c>
      <c r="G40" s="399"/>
      <c r="H40" s="244"/>
    </row>
    <row r="41" spans="1:8" ht="25.5" x14ac:dyDescent="0.25">
      <c r="A41" s="224">
        <v>60</v>
      </c>
      <c r="B41" s="229" t="s">
        <v>1084</v>
      </c>
      <c r="C41" s="359">
        <v>2721.8100001915145</v>
      </c>
      <c r="D41" s="242" t="s">
        <v>1057</v>
      </c>
      <c r="E41" s="372">
        <v>1.239616284664468</v>
      </c>
      <c r="F41" s="243">
        <v>3374</v>
      </c>
      <c r="G41" s="399"/>
      <c r="H41" s="244"/>
    </row>
    <row r="42" spans="1:8" ht="26.25" thickBot="1" x14ac:dyDescent="0.3">
      <c r="A42" s="225">
        <v>45</v>
      </c>
      <c r="B42" s="229" t="s">
        <v>1084</v>
      </c>
      <c r="C42" s="359">
        <v>2721.8100001915145</v>
      </c>
      <c r="D42" s="245" t="s">
        <v>1058</v>
      </c>
      <c r="E42" s="372">
        <v>1.4960632813140822</v>
      </c>
      <c r="F42" s="246">
        <v>4072</v>
      </c>
      <c r="G42" s="247"/>
      <c r="H42" s="248"/>
    </row>
    <row r="43" spans="1:8" x14ac:dyDescent="0.25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 x14ac:dyDescent="0.25">
      <c r="A44" s="226" t="s">
        <v>1038</v>
      </c>
      <c r="B44" s="229" t="s">
        <v>1084</v>
      </c>
      <c r="C44" s="359">
        <v>2721.8100001915145</v>
      </c>
      <c r="D44" s="242" t="s">
        <v>1059</v>
      </c>
      <c r="E44" s="372">
        <v>0.65654839973189216</v>
      </c>
      <c r="F44" s="243">
        <v>1787</v>
      </c>
      <c r="G44" s="399"/>
      <c r="H44" s="244"/>
    </row>
    <row r="45" spans="1:8" ht="25.5" x14ac:dyDescent="0.25">
      <c r="A45" s="226" t="s">
        <v>1039</v>
      </c>
      <c r="B45" s="229" t="s">
        <v>1084</v>
      </c>
      <c r="C45" s="359">
        <v>2721.8100001915145</v>
      </c>
      <c r="D45" s="242" t="s">
        <v>1060</v>
      </c>
      <c r="E45" s="372">
        <v>0.70431073435144786</v>
      </c>
      <c r="F45" s="243">
        <v>1917</v>
      </c>
      <c r="G45" s="399"/>
      <c r="H45" s="244"/>
    </row>
    <row r="46" spans="1:8" ht="25.5" x14ac:dyDescent="0.25">
      <c r="A46" s="226" t="s">
        <v>1040</v>
      </c>
      <c r="B46" s="229" t="s">
        <v>1084</v>
      </c>
      <c r="C46" s="359">
        <v>2721.8100001915145</v>
      </c>
      <c r="D46" s="242" t="s">
        <v>1061</v>
      </c>
      <c r="E46" s="372">
        <v>0.79910059844256598</v>
      </c>
      <c r="F46" s="243">
        <v>2175</v>
      </c>
      <c r="G46" s="399"/>
      <c r="H46" s="244"/>
    </row>
    <row r="47" spans="1:8" ht="25.5" x14ac:dyDescent="0.25">
      <c r="A47" s="226" t="s">
        <v>1041</v>
      </c>
      <c r="B47" s="229" t="s">
        <v>1084</v>
      </c>
      <c r="C47" s="359">
        <v>2721.8100001915145</v>
      </c>
      <c r="D47" s="242" t="s">
        <v>1062</v>
      </c>
      <c r="E47" s="372">
        <v>0.8461281279141285</v>
      </c>
      <c r="F47" s="243">
        <v>2303</v>
      </c>
      <c r="G47" s="399"/>
      <c r="H47" s="244"/>
    </row>
    <row r="48" spans="1:8" ht="25.5" x14ac:dyDescent="0.25">
      <c r="A48" s="226" t="s">
        <v>1042</v>
      </c>
      <c r="B48" s="229" t="s">
        <v>1084</v>
      </c>
      <c r="C48" s="359">
        <v>2721.8100001915145</v>
      </c>
      <c r="D48" s="242" t="s">
        <v>1063</v>
      </c>
      <c r="E48" s="372">
        <v>0.82702319406630631</v>
      </c>
      <c r="F48" s="243">
        <v>2251</v>
      </c>
      <c r="G48" s="399"/>
      <c r="H48" s="244"/>
    </row>
    <row r="49" spans="1:9" ht="25.5" x14ac:dyDescent="0.25">
      <c r="A49" s="226">
        <v>65.709999999999994</v>
      </c>
      <c r="B49" s="229" t="s">
        <v>1084</v>
      </c>
      <c r="C49" s="359">
        <v>2721.8100001915145</v>
      </c>
      <c r="D49" s="242" t="s">
        <v>1064</v>
      </c>
      <c r="E49" s="372">
        <v>0.8747855286858619</v>
      </c>
      <c r="F49" s="243">
        <v>2381</v>
      </c>
      <c r="G49" s="399"/>
      <c r="H49" s="244"/>
    </row>
    <row r="50" spans="1:9" ht="25.5" x14ac:dyDescent="0.25">
      <c r="A50" s="227" t="s">
        <v>1043</v>
      </c>
      <c r="B50" s="229" t="s">
        <v>1084</v>
      </c>
      <c r="C50" s="359">
        <v>2721.8100001915145</v>
      </c>
      <c r="D50" s="242" t="s">
        <v>1065</v>
      </c>
      <c r="E50" s="372">
        <v>0.96957539277698013</v>
      </c>
      <c r="F50" s="243">
        <v>2639</v>
      </c>
      <c r="G50" s="399"/>
      <c r="H50" s="244"/>
    </row>
    <row r="51" spans="1:9" ht="25.5" x14ac:dyDescent="0.25">
      <c r="A51" s="224">
        <v>68.739999999999995</v>
      </c>
      <c r="B51" s="229" t="s">
        <v>1084</v>
      </c>
      <c r="C51" s="359">
        <v>2721.8100001915145</v>
      </c>
      <c r="D51" s="242" t="s">
        <v>1066</v>
      </c>
      <c r="E51" s="372">
        <v>1.0166029222485427</v>
      </c>
      <c r="F51" s="243">
        <v>2767</v>
      </c>
      <c r="G51" s="399"/>
      <c r="H51" s="244"/>
    </row>
    <row r="52" spans="1:9" ht="15.75" thickBot="1" x14ac:dyDescent="0.3">
      <c r="A52" s="225"/>
      <c r="B52" s="252"/>
      <c r="C52" s="252"/>
      <c r="D52" s="245"/>
      <c r="E52" s="245"/>
      <c r="F52" s="247"/>
      <c r="G52" s="247"/>
      <c r="H52" s="248"/>
    </row>
    <row r="53" spans="1:9" x14ac:dyDescent="0.25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9" ht="25.5" x14ac:dyDescent="0.25">
      <c r="A54" s="224" t="s">
        <v>1031</v>
      </c>
      <c r="B54" s="229" t="s">
        <v>1084</v>
      </c>
      <c r="C54" s="359">
        <v>2721.8100001915145</v>
      </c>
      <c r="D54" s="399"/>
      <c r="E54" s="399"/>
      <c r="F54" s="254"/>
      <c r="G54" s="242" t="s">
        <v>1067</v>
      </c>
      <c r="H54" s="255">
        <v>1957</v>
      </c>
      <c r="I54" s="497"/>
    </row>
    <row r="55" spans="1:9" ht="25.5" x14ac:dyDescent="0.25">
      <c r="A55" s="224" t="s">
        <v>1044</v>
      </c>
      <c r="B55" s="229" t="s">
        <v>1084</v>
      </c>
      <c r="C55" s="359">
        <v>2721.8100001915145</v>
      </c>
      <c r="D55" s="399"/>
      <c r="E55" s="399"/>
      <c r="F55" s="254"/>
      <c r="G55" s="242" t="s">
        <v>1068</v>
      </c>
      <c r="H55" s="255">
        <v>2131</v>
      </c>
      <c r="I55" s="312"/>
    </row>
    <row r="56" spans="1:9" ht="25.5" x14ac:dyDescent="0.25">
      <c r="A56" s="224" t="s">
        <v>1045</v>
      </c>
      <c r="B56" s="229" t="s">
        <v>1084</v>
      </c>
      <c r="C56" s="359">
        <v>2721.8100001915145</v>
      </c>
      <c r="D56" s="399"/>
      <c r="E56" s="399"/>
      <c r="F56" s="254"/>
      <c r="G56" s="242" t="s">
        <v>1069</v>
      </c>
      <c r="H56" s="255">
        <v>2342</v>
      </c>
      <c r="I56" s="312"/>
    </row>
    <row r="57" spans="1:9" ht="25.5" x14ac:dyDescent="0.25">
      <c r="A57" s="224">
        <v>36</v>
      </c>
      <c r="B57" s="229" t="s">
        <v>1084</v>
      </c>
      <c r="C57" s="359">
        <v>2721.8100001915145</v>
      </c>
      <c r="D57" s="399"/>
      <c r="E57" s="399"/>
      <c r="F57" s="254"/>
      <c r="G57" s="242" t="s">
        <v>1070</v>
      </c>
      <c r="H57" s="255">
        <v>2730</v>
      </c>
      <c r="I57" s="312"/>
    </row>
    <row r="58" spans="1:9" ht="25.5" x14ac:dyDescent="0.25">
      <c r="A58" s="224" t="s">
        <v>1034</v>
      </c>
      <c r="B58" s="229" t="s">
        <v>1084</v>
      </c>
      <c r="C58" s="359">
        <v>2721.8100001915145</v>
      </c>
      <c r="D58" s="399"/>
      <c r="E58" s="399"/>
      <c r="F58" s="254"/>
      <c r="G58" s="242" t="s">
        <v>1071</v>
      </c>
      <c r="H58" s="255">
        <v>2909</v>
      </c>
      <c r="I58" s="312"/>
    </row>
    <row r="59" spans="1:9" ht="25.5" x14ac:dyDescent="0.25">
      <c r="A59" s="224" t="s">
        <v>1046</v>
      </c>
      <c r="B59" s="229" t="s">
        <v>1084</v>
      </c>
      <c r="C59" s="359">
        <v>2721.8100001915145</v>
      </c>
      <c r="D59" s="399"/>
      <c r="E59" s="399"/>
      <c r="F59" s="254"/>
      <c r="G59" s="242" t="s">
        <v>1072</v>
      </c>
      <c r="H59" s="255">
        <v>3756</v>
      </c>
      <c r="I59" s="312"/>
    </row>
    <row r="60" spans="1:9" ht="25.5" x14ac:dyDescent="0.25">
      <c r="A60" s="224">
        <v>45</v>
      </c>
      <c r="B60" s="229" t="s">
        <v>1084</v>
      </c>
      <c r="C60" s="359">
        <v>2721.8100001915145</v>
      </c>
      <c r="D60" s="399"/>
      <c r="E60" s="399"/>
      <c r="F60" s="254"/>
      <c r="G60" s="242" t="s">
        <v>1073</v>
      </c>
      <c r="H60" s="255">
        <v>4457</v>
      </c>
      <c r="I60" s="312"/>
    </row>
    <row r="61" spans="1:9" ht="25.5" x14ac:dyDescent="0.25">
      <c r="A61" s="224" t="s">
        <v>1047</v>
      </c>
      <c r="B61" s="229" t="s">
        <v>1084</v>
      </c>
      <c r="C61" s="359">
        <v>2721.8100001915145</v>
      </c>
      <c r="D61" s="399"/>
      <c r="E61" s="399"/>
      <c r="F61" s="254"/>
      <c r="G61" s="242" t="s">
        <v>1074</v>
      </c>
      <c r="H61" s="255">
        <v>4536</v>
      </c>
      <c r="I61" s="312"/>
    </row>
    <row r="62" spans="1:9" ht="15.75" thickBot="1" x14ac:dyDescent="0.3">
      <c r="A62" s="225"/>
      <c r="B62" s="252"/>
      <c r="C62" s="252"/>
      <c r="D62" s="247"/>
      <c r="E62" s="247"/>
      <c r="F62" s="256"/>
      <c r="G62" s="245"/>
      <c r="H62" s="257"/>
      <c r="I62" s="312"/>
    </row>
    <row r="63" spans="1:9" x14ac:dyDescent="0.25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  <c r="I63" s="312"/>
    </row>
    <row r="64" spans="1:9" ht="25.5" x14ac:dyDescent="0.25">
      <c r="A64" s="226" t="s">
        <v>1038</v>
      </c>
      <c r="B64" s="229" t="s">
        <v>1084</v>
      </c>
      <c r="C64" s="359">
        <v>2721.8100001915145</v>
      </c>
      <c r="D64" s="399"/>
      <c r="E64" s="399"/>
      <c r="F64" s="254"/>
      <c r="G64" s="242" t="s">
        <v>1075</v>
      </c>
      <c r="H64" s="255">
        <v>2080</v>
      </c>
      <c r="I64" s="312"/>
    </row>
    <row r="65" spans="1:9" ht="25.5" x14ac:dyDescent="0.25">
      <c r="A65" s="226" t="s">
        <v>1039</v>
      </c>
      <c r="B65" s="229" t="s">
        <v>1084</v>
      </c>
      <c r="C65" s="359">
        <v>2721.8100001915145</v>
      </c>
      <c r="D65" s="399"/>
      <c r="E65" s="399"/>
      <c r="F65" s="254"/>
      <c r="G65" s="242" t="s">
        <v>1076</v>
      </c>
      <c r="H65" s="255">
        <v>2208</v>
      </c>
      <c r="I65" s="312"/>
    </row>
    <row r="66" spans="1:9" ht="25.5" x14ac:dyDescent="0.25">
      <c r="A66" s="226" t="s">
        <v>1040</v>
      </c>
      <c r="B66" s="229" t="s">
        <v>1084</v>
      </c>
      <c r="C66" s="359">
        <v>2721.8100001915145</v>
      </c>
      <c r="D66" s="399"/>
      <c r="E66" s="399"/>
      <c r="F66" s="254"/>
      <c r="G66" s="242" t="s">
        <v>1077</v>
      </c>
      <c r="H66" s="255">
        <v>2466</v>
      </c>
      <c r="I66" s="312"/>
    </row>
    <row r="67" spans="1:9" ht="25.5" x14ac:dyDescent="0.25">
      <c r="A67" s="226" t="s">
        <v>1042</v>
      </c>
      <c r="B67" s="229" t="s">
        <v>1084</v>
      </c>
      <c r="C67" s="359">
        <v>2721.8100001915145</v>
      </c>
      <c r="D67" s="399"/>
      <c r="E67" s="399"/>
      <c r="F67" s="254"/>
      <c r="G67" s="242" t="s">
        <v>1078</v>
      </c>
      <c r="H67" s="255">
        <v>2544</v>
      </c>
      <c r="I67" s="312"/>
    </row>
    <row r="68" spans="1:9" ht="25.5" x14ac:dyDescent="0.25">
      <c r="A68" s="226" t="s">
        <v>1041</v>
      </c>
      <c r="B68" s="229" t="s">
        <v>1084</v>
      </c>
      <c r="C68" s="359">
        <v>2721.8100001915145</v>
      </c>
      <c r="D68" s="399"/>
      <c r="E68" s="399"/>
      <c r="F68" s="254"/>
      <c r="G68" s="242" t="s">
        <v>1079</v>
      </c>
      <c r="H68" s="255">
        <v>2596</v>
      </c>
      <c r="I68" s="312"/>
    </row>
    <row r="69" spans="1:9" ht="25.5" x14ac:dyDescent="0.25">
      <c r="A69" s="226">
        <v>65.709999999999994</v>
      </c>
      <c r="B69" s="229" t="s">
        <v>1084</v>
      </c>
      <c r="C69" s="359">
        <v>2721.8100001915145</v>
      </c>
      <c r="D69" s="399"/>
      <c r="E69" s="399"/>
      <c r="F69" s="254"/>
      <c r="G69" s="242" t="s">
        <v>1080</v>
      </c>
      <c r="H69" s="255">
        <v>2672</v>
      </c>
      <c r="I69" s="312"/>
    </row>
    <row r="70" spans="1:9" ht="25.5" x14ac:dyDescent="0.25">
      <c r="A70" s="226" t="s">
        <v>1043</v>
      </c>
      <c r="B70" s="229" t="s">
        <v>1084</v>
      </c>
      <c r="C70" s="359">
        <v>2721.8100001915145</v>
      </c>
      <c r="D70" s="399"/>
      <c r="E70" s="399"/>
      <c r="F70" s="254"/>
      <c r="G70" s="242" t="s">
        <v>1081</v>
      </c>
      <c r="H70" s="255">
        <v>3704</v>
      </c>
      <c r="I70" s="312"/>
    </row>
    <row r="71" spans="1:9" ht="25.5" x14ac:dyDescent="0.25">
      <c r="A71" s="224">
        <v>68.739999999999995</v>
      </c>
      <c r="B71" s="229" t="s">
        <v>1084</v>
      </c>
      <c r="C71" s="359">
        <v>2721.8100001915145</v>
      </c>
      <c r="D71" s="399"/>
      <c r="E71" s="399"/>
      <c r="F71" s="254"/>
      <c r="G71" s="242" t="s">
        <v>1082</v>
      </c>
      <c r="H71" s="255">
        <v>3834</v>
      </c>
      <c r="I71" s="312"/>
    </row>
    <row r="72" spans="1:9" ht="15.75" x14ac:dyDescent="0.25">
      <c r="A72" s="270" t="s">
        <v>743</v>
      </c>
      <c r="B72" s="229"/>
      <c r="C72" s="229"/>
      <c r="D72" s="229"/>
      <c r="E72" s="229"/>
      <c r="F72" s="80"/>
      <c r="G72" s="399"/>
      <c r="H72" s="271"/>
    </row>
    <row r="73" spans="1:9" x14ac:dyDescent="0.25">
      <c r="A73" s="303" t="s">
        <v>744</v>
      </c>
      <c r="B73" s="96" t="s">
        <v>742</v>
      </c>
      <c r="C73" s="496">
        <v>359.27</v>
      </c>
      <c r="D73" s="96" t="s">
        <v>745</v>
      </c>
      <c r="E73" s="372">
        <v>1.054916914855123</v>
      </c>
      <c r="F73" s="259">
        <v>379</v>
      </c>
      <c r="G73" s="96" t="s">
        <v>746</v>
      </c>
      <c r="H73" s="260">
        <v>379</v>
      </c>
    </row>
    <row r="74" spans="1:9" x14ac:dyDescent="0.25">
      <c r="A74" s="304" t="s">
        <v>747</v>
      </c>
      <c r="B74" s="399" t="s">
        <v>742</v>
      </c>
      <c r="C74" s="496">
        <v>359.27</v>
      </c>
      <c r="D74" s="399" t="s">
        <v>748</v>
      </c>
      <c r="E74" s="372">
        <v>1.054916914855123</v>
      </c>
      <c r="F74" s="254">
        <v>379</v>
      </c>
      <c r="G74" s="399" t="s">
        <v>1526</v>
      </c>
      <c r="H74" s="261" t="s">
        <v>1806</v>
      </c>
    </row>
    <row r="75" spans="1:9" x14ac:dyDescent="0.25">
      <c r="A75" s="305" t="s">
        <v>749</v>
      </c>
      <c r="B75" s="399" t="s">
        <v>742</v>
      </c>
      <c r="C75" s="496">
        <v>359.27</v>
      </c>
      <c r="D75" s="399" t="s">
        <v>750</v>
      </c>
      <c r="E75" s="372">
        <v>1.4084115010994518</v>
      </c>
      <c r="F75" s="254">
        <v>506</v>
      </c>
      <c r="G75" s="399" t="s">
        <v>751</v>
      </c>
      <c r="H75" s="262">
        <v>506</v>
      </c>
    </row>
    <row r="76" spans="1:9" ht="25.5" x14ac:dyDescent="0.25">
      <c r="A76" s="305" t="s">
        <v>752</v>
      </c>
      <c r="B76" s="399" t="s">
        <v>742</v>
      </c>
      <c r="C76" s="496">
        <v>359.27</v>
      </c>
      <c r="D76" s="399" t="s">
        <v>753</v>
      </c>
      <c r="E76" s="372">
        <v>2.6665182174965905</v>
      </c>
      <c r="F76" s="254">
        <v>958</v>
      </c>
      <c r="G76" s="399" t="s">
        <v>754</v>
      </c>
      <c r="H76" s="262">
        <v>958</v>
      </c>
    </row>
    <row r="77" spans="1:9" x14ac:dyDescent="0.25">
      <c r="A77" s="305" t="s">
        <v>755</v>
      </c>
      <c r="B77" s="399" t="s">
        <v>742</v>
      </c>
      <c r="C77" s="496">
        <v>359.27</v>
      </c>
      <c r="D77" s="399" t="s">
        <v>1526</v>
      </c>
      <c r="E77" s="399" t="s">
        <v>1526</v>
      </c>
      <c r="F77" s="399" t="s">
        <v>1806</v>
      </c>
      <c r="G77" s="399" t="s">
        <v>756</v>
      </c>
      <c r="H77" s="262">
        <v>198</v>
      </c>
    </row>
    <row r="78" spans="1:9" x14ac:dyDescent="0.25">
      <c r="A78" s="305" t="s">
        <v>757</v>
      </c>
      <c r="B78" s="399" t="s">
        <v>742</v>
      </c>
      <c r="C78" s="496">
        <v>359.27</v>
      </c>
      <c r="D78" s="399" t="s">
        <v>758</v>
      </c>
      <c r="E78" s="372">
        <v>0.52885016839702736</v>
      </c>
      <c r="F78" s="254">
        <v>190</v>
      </c>
      <c r="G78" s="399" t="s">
        <v>759</v>
      </c>
      <c r="H78" s="262">
        <v>190</v>
      </c>
    </row>
    <row r="79" spans="1:9" x14ac:dyDescent="0.25">
      <c r="A79" s="304" t="s">
        <v>760</v>
      </c>
      <c r="B79" s="399" t="s">
        <v>742</v>
      </c>
      <c r="C79" s="496">
        <v>359.27</v>
      </c>
      <c r="D79" s="399" t="s">
        <v>761</v>
      </c>
      <c r="E79" s="372">
        <v>0.52885016839702736</v>
      </c>
      <c r="F79" s="254">
        <v>190</v>
      </c>
      <c r="G79" s="399" t="s">
        <v>762</v>
      </c>
      <c r="H79" s="262">
        <v>190</v>
      </c>
    </row>
    <row r="80" spans="1:9" ht="25.5" x14ac:dyDescent="0.25">
      <c r="A80" s="305" t="s">
        <v>763</v>
      </c>
      <c r="B80" s="399" t="s">
        <v>742</v>
      </c>
      <c r="C80" s="496">
        <v>359.27</v>
      </c>
      <c r="D80" s="399" t="s">
        <v>764</v>
      </c>
      <c r="E80" s="372">
        <v>0.38689564951150945</v>
      </c>
      <c r="F80" s="254">
        <v>139</v>
      </c>
      <c r="G80" s="399" t="s">
        <v>765</v>
      </c>
      <c r="H80" s="262">
        <v>139</v>
      </c>
    </row>
    <row r="81" spans="1:10" ht="26.25" thickBot="1" x14ac:dyDescent="0.3">
      <c r="A81" s="306" t="s">
        <v>766</v>
      </c>
      <c r="B81" s="247" t="s">
        <v>742</v>
      </c>
      <c r="C81" s="496">
        <v>359.27</v>
      </c>
      <c r="D81" s="247" t="s">
        <v>767</v>
      </c>
      <c r="E81" s="372">
        <v>1.2191388092520945</v>
      </c>
      <c r="F81" s="256">
        <v>438</v>
      </c>
      <c r="G81" s="247" t="s">
        <v>768</v>
      </c>
      <c r="H81" s="263">
        <v>438</v>
      </c>
    </row>
    <row r="82" spans="1:10" ht="38.25" x14ac:dyDescent="0.25">
      <c r="A82" s="373" t="s">
        <v>769</v>
      </c>
      <c r="B82" s="374" t="s">
        <v>741</v>
      </c>
      <c r="C82" s="496">
        <v>1008.2399843068368</v>
      </c>
      <c r="D82" s="239" t="s">
        <v>770</v>
      </c>
      <c r="E82" s="498">
        <v>1.1656952539550376</v>
      </c>
      <c r="F82" s="375">
        <v>1218</v>
      </c>
      <c r="G82" s="239" t="s">
        <v>771</v>
      </c>
      <c r="H82" s="376">
        <v>1218</v>
      </c>
      <c r="I82" s="435"/>
      <c r="J82" s="435"/>
    </row>
    <row r="83" spans="1:10" x14ac:dyDescent="0.25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10" x14ac:dyDescent="0.25">
      <c r="A84" s="133"/>
      <c r="B84" s="221"/>
      <c r="C84" s="221"/>
      <c r="D84" s="222"/>
      <c r="E84" s="222"/>
      <c r="F84" s="230"/>
      <c r="G84" s="228"/>
      <c r="H84" s="234"/>
    </row>
    <row r="85" spans="1:10" ht="52.5" customHeight="1" x14ac:dyDescent="0.25">
      <c r="A85" s="585" t="s">
        <v>772</v>
      </c>
      <c r="B85" s="585"/>
      <c r="C85" s="585"/>
      <c r="D85" s="585"/>
      <c r="E85" s="585"/>
      <c r="F85" s="585"/>
      <c r="G85" s="585"/>
      <c r="H85" s="446"/>
    </row>
    <row r="86" spans="1:10" x14ac:dyDescent="0.25">
      <c r="A86" s="446"/>
      <c r="B86" s="446"/>
      <c r="C86" s="446"/>
      <c r="D86" s="446"/>
      <c r="E86" s="446"/>
      <c r="F86" s="446"/>
      <c r="G86" s="233"/>
      <c r="H86" s="233"/>
    </row>
    <row r="87" spans="1:10" ht="64.5" customHeight="1" x14ac:dyDescent="0.25">
      <c r="A87" s="400" t="s">
        <v>773</v>
      </c>
      <c r="B87" s="402" t="s">
        <v>736</v>
      </c>
      <c r="C87" s="577" t="s">
        <v>1525</v>
      </c>
      <c r="D87" s="586" t="s">
        <v>774</v>
      </c>
      <c r="E87" s="601" t="s">
        <v>0</v>
      </c>
      <c r="F87" s="575" t="s">
        <v>1513</v>
      </c>
      <c r="G87" s="606" t="s">
        <v>737</v>
      </c>
      <c r="H87" s="264"/>
    </row>
    <row r="88" spans="1:10" ht="25.5" x14ac:dyDescent="0.25">
      <c r="A88" s="229" t="s">
        <v>1116</v>
      </c>
      <c r="B88" s="229" t="s">
        <v>1084</v>
      </c>
      <c r="C88" s="578"/>
      <c r="D88" s="587"/>
      <c r="E88" s="602"/>
      <c r="F88" s="576"/>
      <c r="G88" s="607"/>
      <c r="H88" s="235"/>
    </row>
    <row r="89" spans="1:10" ht="25.5" x14ac:dyDescent="0.25">
      <c r="A89" s="399" t="s">
        <v>1108</v>
      </c>
      <c r="B89" s="265" t="s">
        <v>1109</v>
      </c>
      <c r="C89" s="359">
        <v>2721.8100001915145</v>
      </c>
      <c r="D89" s="396" t="s">
        <v>1515</v>
      </c>
      <c r="E89" s="266" t="s">
        <v>776</v>
      </c>
      <c r="F89" s="377">
        <v>1.83</v>
      </c>
      <c r="G89" s="80">
        <v>4992</v>
      </c>
      <c r="H89" s="237"/>
    </row>
    <row r="90" spans="1:10" ht="45" customHeight="1" x14ac:dyDescent="0.25">
      <c r="A90" s="600" t="s">
        <v>1117</v>
      </c>
      <c r="B90" s="600"/>
      <c r="C90" s="600"/>
      <c r="D90" s="600"/>
      <c r="E90" s="600"/>
      <c r="F90" s="600"/>
      <c r="G90" s="600"/>
      <c r="H90" s="234"/>
    </row>
    <row r="91" spans="1:10" x14ac:dyDescent="0.25">
      <c r="A91" s="236"/>
      <c r="B91" s="236"/>
      <c r="C91" s="236"/>
      <c r="D91" s="236"/>
      <c r="E91" s="236"/>
      <c r="F91" s="236"/>
      <c r="G91" s="236"/>
      <c r="H91" s="234"/>
    </row>
    <row r="92" spans="1:10" x14ac:dyDescent="0.25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10" ht="33.75" customHeight="1" x14ac:dyDescent="0.25">
      <c r="A93" s="574" t="s">
        <v>1527</v>
      </c>
      <c r="B93" s="574"/>
      <c r="C93" s="574"/>
      <c r="D93" s="574"/>
      <c r="E93" s="574"/>
      <c r="F93" s="574"/>
      <c r="G93" s="574"/>
      <c r="H93" s="574"/>
    </row>
    <row r="94" spans="1:10" x14ac:dyDescent="0.25">
      <c r="A94" s="446"/>
      <c r="B94" s="446"/>
      <c r="C94" s="446"/>
      <c r="D94" s="446"/>
      <c r="E94" s="446"/>
      <c r="F94" s="446"/>
      <c r="G94" s="446"/>
      <c r="H94" s="233"/>
    </row>
    <row r="95" spans="1:10" ht="15" customHeight="1" x14ac:dyDescent="0.25">
      <c r="A95" s="575" t="s">
        <v>645</v>
      </c>
      <c r="B95" s="577" t="s">
        <v>736</v>
      </c>
      <c r="C95" s="577" t="s">
        <v>1525</v>
      </c>
      <c r="D95" s="579" t="s">
        <v>738</v>
      </c>
      <c r="E95" s="580"/>
      <c r="F95" s="581"/>
      <c r="G95" s="582" t="s">
        <v>739</v>
      </c>
      <c r="H95" s="583"/>
    </row>
    <row r="96" spans="1:10" ht="76.5" customHeight="1" x14ac:dyDescent="0.25">
      <c r="A96" s="576"/>
      <c r="B96" s="578"/>
      <c r="C96" s="578"/>
      <c r="D96" s="395" t="s">
        <v>0</v>
      </c>
      <c r="E96" s="395" t="s">
        <v>1513</v>
      </c>
      <c r="F96" s="398" t="s">
        <v>737</v>
      </c>
      <c r="G96" s="395" t="s">
        <v>0</v>
      </c>
      <c r="H96" s="398" t="s">
        <v>737</v>
      </c>
      <c r="I96" s="398" t="s">
        <v>1808</v>
      </c>
    </row>
    <row r="97" spans="1:9" ht="25.5" x14ac:dyDescent="0.25">
      <c r="A97" s="399" t="s">
        <v>779</v>
      </c>
      <c r="B97" s="229" t="s">
        <v>1084</v>
      </c>
      <c r="C97" s="495">
        <v>2201.3600001482446</v>
      </c>
      <c r="D97" s="399" t="s">
        <v>780</v>
      </c>
      <c r="E97" s="378">
        <v>0.5796416760157681</v>
      </c>
      <c r="F97" s="80">
        <v>1276</v>
      </c>
      <c r="G97" s="399" t="s">
        <v>781</v>
      </c>
      <c r="H97" s="80">
        <v>1276</v>
      </c>
      <c r="I97" s="80"/>
    </row>
    <row r="98" spans="1:9" ht="25.5" x14ac:dyDescent="0.25">
      <c r="A98" s="399" t="s">
        <v>782</v>
      </c>
      <c r="B98" s="229" t="s">
        <v>1084</v>
      </c>
      <c r="C98" s="495">
        <v>2201.3600001482446</v>
      </c>
      <c r="D98" s="399" t="s">
        <v>783</v>
      </c>
      <c r="E98" s="378">
        <v>1.8897408873241341</v>
      </c>
      <c r="F98" s="80">
        <v>4160</v>
      </c>
      <c r="G98" s="399" t="s">
        <v>784</v>
      </c>
      <c r="H98" s="80">
        <v>4160</v>
      </c>
      <c r="I98" s="80"/>
    </row>
    <row r="99" spans="1:9" ht="25.5" x14ac:dyDescent="0.25">
      <c r="A99" s="399" t="s">
        <v>785</v>
      </c>
      <c r="B99" s="229" t="s">
        <v>1084</v>
      </c>
      <c r="C99" s="495">
        <v>2201.3600001482446</v>
      </c>
      <c r="D99" s="399" t="s">
        <v>786</v>
      </c>
      <c r="E99" s="378">
        <v>0.46516698764901765</v>
      </c>
      <c r="F99" s="80">
        <v>1024</v>
      </c>
      <c r="G99" s="399" t="s">
        <v>787</v>
      </c>
      <c r="H99" s="80">
        <v>1024</v>
      </c>
      <c r="I99" s="80"/>
    </row>
    <row r="100" spans="1:9" ht="25.5" x14ac:dyDescent="0.25">
      <c r="A100" s="399" t="s">
        <v>788</v>
      </c>
      <c r="B100" s="229" t="s">
        <v>1084</v>
      </c>
      <c r="C100" s="495">
        <v>2201.3600001482446</v>
      </c>
      <c r="D100" s="399" t="s">
        <v>789</v>
      </c>
      <c r="E100" s="378">
        <v>0.46153287055800973</v>
      </c>
      <c r="F100" s="80">
        <v>1016</v>
      </c>
      <c r="G100" s="399" t="s">
        <v>790</v>
      </c>
      <c r="H100" s="80">
        <v>1016</v>
      </c>
      <c r="I100" s="80"/>
    </row>
    <row r="101" spans="1:9" ht="25.5" x14ac:dyDescent="0.25">
      <c r="A101" s="399" t="s">
        <v>791</v>
      </c>
      <c r="B101" s="229" t="s">
        <v>1084</v>
      </c>
      <c r="C101" s="495">
        <v>2201.3600001482446</v>
      </c>
      <c r="D101" s="399" t="s">
        <v>792</v>
      </c>
      <c r="E101" s="378">
        <v>0.31026274664480374</v>
      </c>
      <c r="F101" s="80">
        <v>683</v>
      </c>
      <c r="G101" s="399" t="s">
        <v>793</v>
      </c>
      <c r="H101" s="80">
        <v>683</v>
      </c>
      <c r="I101" s="80"/>
    </row>
    <row r="102" spans="1:9" ht="25.5" x14ac:dyDescent="0.25">
      <c r="A102" s="399" t="s">
        <v>794</v>
      </c>
      <c r="B102" s="229" t="s">
        <v>1084</v>
      </c>
      <c r="C102" s="495">
        <v>2201.3600001482446</v>
      </c>
      <c r="D102" s="399" t="s">
        <v>795</v>
      </c>
      <c r="E102" s="378">
        <v>0.31026274664480374</v>
      </c>
      <c r="F102" s="80">
        <v>683</v>
      </c>
      <c r="G102" s="399" t="s">
        <v>796</v>
      </c>
      <c r="H102" s="80">
        <v>683</v>
      </c>
      <c r="I102" s="80"/>
    </row>
    <row r="103" spans="1:9" ht="25.5" x14ac:dyDescent="0.25">
      <c r="A103" s="399" t="s">
        <v>797</v>
      </c>
      <c r="B103" s="229" t="s">
        <v>1084</v>
      </c>
      <c r="C103" s="495">
        <v>2201.3600001482446</v>
      </c>
      <c r="D103" s="399" t="s">
        <v>798</v>
      </c>
      <c r="E103" s="378">
        <v>0.31026274664480374</v>
      </c>
      <c r="F103" s="80">
        <v>683</v>
      </c>
      <c r="G103" s="399" t="s">
        <v>799</v>
      </c>
      <c r="H103" s="80">
        <v>683</v>
      </c>
      <c r="I103" s="80"/>
    </row>
    <row r="104" spans="1:9" ht="25.5" x14ac:dyDescent="0.25">
      <c r="A104" s="399" t="s">
        <v>800</v>
      </c>
      <c r="B104" s="229" t="s">
        <v>1084</v>
      </c>
      <c r="C104" s="495">
        <v>2201.3600001482446</v>
      </c>
      <c r="D104" s="399" t="s">
        <v>801</v>
      </c>
      <c r="E104" s="378">
        <v>0.31026274664480374</v>
      </c>
      <c r="F104" s="80">
        <v>683</v>
      </c>
      <c r="G104" s="399" t="s">
        <v>802</v>
      </c>
      <c r="H104" s="80">
        <v>683</v>
      </c>
      <c r="I104" s="80"/>
    </row>
    <row r="105" spans="1:9" ht="25.5" x14ac:dyDescent="0.25">
      <c r="A105" s="399" t="s">
        <v>803</v>
      </c>
      <c r="B105" s="229" t="s">
        <v>1084</v>
      </c>
      <c r="C105" s="495">
        <v>2201.3600001482446</v>
      </c>
      <c r="D105" s="399" t="s">
        <v>804</v>
      </c>
      <c r="E105" s="378">
        <v>0.31026274664480374</v>
      </c>
      <c r="F105" s="80">
        <v>683</v>
      </c>
      <c r="G105" s="399" t="s">
        <v>805</v>
      </c>
      <c r="H105" s="80">
        <v>683</v>
      </c>
      <c r="I105" s="80"/>
    </row>
    <row r="106" spans="1:9" ht="25.5" x14ac:dyDescent="0.25">
      <c r="A106" s="399" t="s">
        <v>806</v>
      </c>
      <c r="B106" s="229" t="s">
        <v>1084</v>
      </c>
      <c r="C106" s="495">
        <v>2201.3600001482446</v>
      </c>
      <c r="D106" s="399" t="s">
        <v>807</v>
      </c>
      <c r="E106" s="378">
        <v>0.31026274664480374</v>
      </c>
      <c r="F106" s="80">
        <v>683</v>
      </c>
      <c r="G106" s="399" t="s">
        <v>808</v>
      </c>
      <c r="H106" s="80">
        <v>683</v>
      </c>
      <c r="I106" s="80"/>
    </row>
    <row r="107" spans="1:9" ht="25.5" x14ac:dyDescent="0.25">
      <c r="A107" s="399" t="s">
        <v>809</v>
      </c>
      <c r="B107" s="229" t="s">
        <v>1084</v>
      </c>
      <c r="C107" s="495">
        <v>2201.3600001482446</v>
      </c>
      <c r="D107" s="399" t="s">
        <v>810</v>
      </c>
      <c r="E107" s="378">
        <v>0.31026274664480374</v>
      </c>
      <c r="F107" s="80">
        <v>683</v>
      </c>
      <c r="G107" s="399" t="s">
        <v>811</v>
      </c>
      <c r="H107" s="80">
        <v>683</v>
      </c>
      <c r="I107" s="80"/>
    </row>
    <row r="108" spans="1:9" ht="25.5" x14ac:dyDescent="0.25">
      <c r="A108" s="399" t="s">
        <v>812</v>
      </c>
      <c r="B108" s="229" t="s">
        <v>1084</v>
      </c>
      <c r="C108" s="495">
        <v>2201.3600001482446</v>
      </c>
      <c r="D108" s="399" t="s">
        <v>813</v>
      </c>
      <c r="E108" s="378">
        <v>0.31026274664480374</v>
      </c>
      <c r="F108" s="80">
        <v>683</v>
      </c>
      <c r="G108" s="399" t="s">
        <v>814</v>
      </c>
      <c r="H108" s="80">
        <v>683</v>
      </c>
      <c r="I108" s="80"/>
    </row>
    <row r="109" spans="1:9" ht="25.5" x14ac:dyDescent="0.25">
      <c r="A109" s="399" t="s">
        <v>815</v>
      </c>
      <c r="B109" s="229" t="s">
        <v>1084</v>
      </c>
      <c r="C109" s="495">
        <v>2201.3600001482446</v>
      </c>
      <c r="D109" s="399" t="s">
        <v>816</v>
      </c>
      <c r="E109" s="378">
        <v>1.2596758366706309</v>
      </c>
      <c r="F109" s="80">
        <v>2773</v>
      </c>
      <c r="G109" s="399" t="s">
        <v>817</v>
      </c>
      <c r="H109" s="80">
        <v>2773</v>
      </c>
      <c r="I109" s="80"/>
    </row>
    <row r="110" spans="1:9" ht="25.5" x14ac:dyDescent="0.25">
      <c r="A110" s="399" t="s">
        <v>818</v>
      </c>
      <c r="B110" s="229" t="s">
        <v>1084</v>
      </c>
      <c r="C110" s="495">
        <v>2201.3600001482446</v>
      </c>
      <c r="D110" s="399" t="s">
        <v>819</v>
      </c>
      <c r="E110" s="378">
        <v>0.31026274664480374</v>
      </c>
      <c r="F110" s="80">
        <v>683</v>
      </c>
      <c r="G110" s="399" t="s">
        <v>820</v>
      </c>
      <c r="H110" s="80">
        <v>683</v>
      </c>
      <c r="I110" s="80"/>
    </row>
    <row r="111" spans="1:9" ht="25.5" x14ac:dyDescent="0.25">
      <c r="A111" s="399" t="s">
        <v>821</v>
      </c>
      <c r="B111" s="229" t="s">
        <v>1084</v>
      </c>
      <c r="C111" s="495">
        <v>2201.3600001482446</v>
      </c>
      <c r="D111" s="399" t="s">
        <v>822</v>
      </c>
      <c r="E111" s="378">
        <v>0.31026274664480374</v>
      </c>
      <c r="F111" s="80">
        <v>683</v>
      </c>
      <c r="G111" s="399" t="s">
        <v>823</v>
      </c>
      <c r="H111" s="80">
        <v>683</v>
      </c>
      <c r="I111" s="80"/>
    </row>
    <row r="112" spans="1:9" ht="25.5" x14ac:dyDescent="0.25">
      <c r="A112" s="399" t="s">
        <v>824</v>
      </c>
      <c r="B112" s="229" t="s">
        <v>1084</v>
      </c>
      <c r="C112" s="495">
        <v>2201.3600001482446</v>
      </c>
      <c r="D112" s="399" t="s">
        <v>825</v>
      </c>
      <c r="E112" s="378">
        <v>0.53194388919628877</v>
      </c>
      <c r="F112" s="80">
        <v>1171</v>
      </c>
      <c r="G112" s="399" t="s">
        <v>826</v>
      </c>
      <c r="H112" s="80">
        <v>1171</v>
      </c>
      <c r="I112" s="80"/>
    </row>
    <row r="113" spans="1:9" ht="25.5" x14ac:dyDescent="0.25">
      <c r="A113" s="399" t="s">
        <v>827</v>
      </c>
      <c r="B113" s="229" t="s">
        <v>1084</v>
      </c>
      <c r="C113" s="495">
        <v>2201.3600001482446</v>
      </c>
      <c r="D113" s="399" t="s">
        <v>828</v>
      </c>
      <c r="E113" s="378">
        <v>1.3523458224913336</v>
      </c>
      <c r="F113" s="80">
        <v>2977</v>
      </c>
      <c r="G113" s="399" t="s">
        <v>829</v>
      </c>
      <c r="H113" s="80">
        <v>2977</v>
      </c>
      <c r="I113" s="80"/>
    </row>
    <row r="114" spans="1:9" ht="25.5" x14ac:dyDescent="0.25">
      <c r="A114" s="399" t="s">
        <v>830</v>
      </c>
      <c r="B114" s="229" t="s">
        <v>1084</v>
      </c>
      <c r="C114" s="495">
        <v>2201.3600001482446</v>
      </c>
      <c r="D114" s="399" t="s">
        <v>831</v>
      </c>
      <c r="E114" s="378">
        <v>0.53194388919628877</v>
      </c>
      <c r="F114" s="80">
        <v>1171</v>
      </c>
      <c r="G114" s="399" t="s">
        <v>832</v>
      </c>
      <c r="H114" s="80">
        <v>1171</v>
      </c>
      <c r="I114" s="80"/>
    </row>
    <row r="115" spans="1:9" ht="25.5" x14ac:dyDescent="0.25">
      <c r="A115" s="399" t="s">
        <v>833</v>
      </c>
      <c r="B115" s="229" t="s">
        <v>1084</v>
      </c>
      <c r="C115" s="495">
        <v>2201.3600001482446</v>
      </c>
      <c r="D115" s="399" t="s">
        <v>834</v>
      </c>
      <c r="E115" s="378">
        <v>0.53194388919628877</v>
      </c>
      <c r="F115" s="80">
        <v>1171</v>
      </c>
      <c r="G115" s="399" t="s">
        <v>835</v>
      </c>
      <c r="H115" s="80">
        <v>1171</v>
      </c>
      <c r="I115" s="80"/>
    </row>
    <row r="116" spans="1:9" ht="25.5" x14ac:dyDescent="0.25">
      <c r="A116" s="399" t="s">
        <v>836</v>
      </c>
      <c r="B116" s="229" t="s">
        <v>1084</v>
      </c>
      <c r="C116" s="495">
        <v>2201.3600001482446</v>
      </c>
      <c r="D116" s="399" t="s">
        <v>837</v>
      </c>
      <c r="E116" s="378">
        <v>2.0982483554207154</v>
      </c>
      <c r="F116" s="80">
        <v>4619</v>
      </c>
      <c r="G116" s="399" t="s">
        <v>838</v>
      </c>
      <c r="H116" s="80">
        <v>4619</v>
      </c>
      <c r="I116" s="80"/>
    </row>
    <row r="117" spans="1:9" ht="25.5" x14ac:dyDescent="0.25">
      <c r="A117" s="399" t="s">
        <v>839</v>
      </c>
      <c r="B117" s="229" t="s">
        <v>1084</v>
      </c>
      <c r="C117" s="495">
        <v>2201.3600001482446</v>
      </c>
      <c r="D117" s="399" t="s">
        <v>840</v>
      </c>
      <c r="E117" s="378">
        <v>1.396863756856181</v>
      </c>
      <c r="F117" s="80">
        <v>3075</v>
      </c>
      <c r="G117" s="399" t="s">
        <v>841</v>
      </c>
      <c r="H117" s="80">
        <v>3075</v>
      </c>
      <c r="I117" s="80"/>
    </row>
    <row r="118" spans="1:9" ht="25.5" x14ac:dyDescent="0.25">
      <c r="A118" s="399" t="s">
        <v>842</v>
      </c>
      <c r="B118" s="229" t="s">
        <v>1084</v>
      </c>
      <c r="C118" s="495">
        <v>2201.3600001482446</v>
      </c>
      <c r="D118" s="399" t="s">
        <v>843</v>
      </c>
      <c r="E118" s="378">
        <v>0.62143402256235958</v>
      </c>
      <c r="F118" s="80">
        <v>1368</v>
      </c>
      <c r="G118" s="399" t="s">
        <v>844</v>
      </c>
      <c r="H118" s="80">
        <v>1368</v>
      </c>
      <c r="I118" s="80"/>
    </row>
    <row r="119" spans="1:9" ht="25.5" x14ac:dyDescent="0.25">
      <c r="A119" s="399" t="s">
        <v>845</v>
      </c>
      <c r="B119" s="229" t="s">
        <v>1084</v>
      </c>
      <c r="C119" s="495">
        <v>2201.3600001482446</v>
      </c>
      <c r="D119" s="399" t="s">
        <v>846</v>
      </c>
      <c r="E119" s="378">
        <v>0.62143402256235958</v>
      </c>
      <c r="F119" s="80">
        <v>1368</v>
      </c>
      <c r="G119" s="399" t="s">
        <v>847</v>
      </c>
      <c r="H119" s="80">
        <v>1368</v>
      </c>
      <c r="I119" s="80"/>
    </row>
    <row r="120" spans="1:9" ht="25.5" x14ac:dyDescent="0.25">
      <c r="A120" s="399" t="s">
        <v>848</v>
      </c>
      <c r="B120" s="229" t="s">
        <v>1084</v>
      </c>
      <c r="C120" s="495">
        <v>2201.3600001482446</v>
      </c>
      <c r="D120" s="399" t="s">
        <v>849</v>
      </c>
      <c r="E120" s="378">
        <v>1.5862921102249703</v>
      </c>
      <c r="F120" s="80">
        <v>3492</v>
      </c>
      <c r="G120" s="399" t="s">
        <v>850</v>
      </c>
      <c r="H120" s="80">
        <v>3492</v>
      </c>
      <c r="I120" s="80"/>
    </row>
    <row r="121" spans="1:9" ht="25.5" x14ac:dyDescent="0.25">
      <c r="A121" s="399" t="s">
        <v>851</v>
      </c>
      <c r="B121" s="229" t="s">
        <v>1084</v>
      </c>
      <c r="C121" s="495">
        <v>2201.3600001482446</v>
      </c>
      <c r="D121" s="399" t="s">
        <v>852</v>
      </c>
      <c r="E121" s="378">
        <v>0.62143402256235958</v>
      </c>
      <c r="F121" s="80">
        <v>1368</v>
      </c>
      <c r="G121" s="399" t="s">
        <v>853</v>
      </c>
      <c r="H121" s="80">
        <v>1368</v>
      </c>
      <c r="I121" s="80"/>
    </row>
    <row r="122" spans="1:9" ht="25.5" x14ac:dyDescent="0.25">
      <c r="A122" s="399" t="s">
        <v>854</v>
      </c>
      <c r="B122" s="229" t="s">
        <v>1084</v>
      </c>
      <c r="C122" s="495">
        <v>2201.3600001482446</v>
      </c>
      <c r="D122" s="399" t="s">
        <v>855</v>
      </c>
      <c r="E122" s="378">
        <v>0.62143402256235958</v>
      </c>
      <c r="F122" s="80">
        <v>1368</v>
      </c>
      <c r="G122" s="399" t="s">
        <v>856</v>
      </c>
      <c r="H122" s="80">
        <v>1368</v>
      </c>
      <c r="I122" s="80"/>
    </row>
    <row r="123" spans="1:9" ht="25.5" x14ac:dyDescent="0.25">
      <c r="A123" s="399" t="s">
        <v>857</v>
      </c>
      <c r="B123" s="229" t="s">
        <v>1084</v>
      </c>
      <c r="C123" s="495">
        <v>2201.3600001482446</v>
      </c>
      <c r="D123" s="399" t="s">
        <v>858</v>
      </c>
      <c r="E123" s="378">
        <v>0.71183268520118226</v>
      </c>
      <c r="F123" s="80">
        <v>1567</v>
      </c>
      <c r="G123" s="399" t="s">
        <v>859</v>
      </c>
      <c r="H123" s="80">
        <v>1567</v>
      </c>
      <c r="I123" s="80"/>
    </row>
    <row r="124" spans="1:9" ht="25.5" x14ac:dyDescent="0.25">
      <c r="A124" s="399" t="s">
        <v>860</v>
      </c>
      <c r="B124" s="229" t="s">
        <v>1084</v>
      </c>
      <c r="C124" s="495">
        <v>2201.3600001482446</v>
      </c>
      <c r="D124" s="399" t="s">
        <v>861</v>
      </c>
      <c r="E124" s="378">
        <v>0.85901442738700429</v>
      </c>
      <c r="F124" s="80">
        <v>1891</v>
      </c>
      <c r="G124" s="399" t="s">
        <v>862</v>
      </c>
      <c r="H124" s="80">
        <v>1891</v>
      </c>
      <c r="I124" s="80"/>
    </row>
    <row r="125" spans="1:9" ht="25.5" x14ac:dyDescent="0.25">
      <c r="A125" s="399" t="s">
        <v>863</v>
      </c>
      <c r="B125" s="229" t="s">
        <v>1084</v>
      </c>
      <c r="C125" s="495">
        <v>2201.3600001482446</v>
      </c>
      <c r="D125" s="399" t="s">
        <v>864</v>
      </c>
      <c r="E125" s="378">
        <v>2.3685358140644319</v>
      </c>
      <c r="F125" s="80">
        <v>5214</v>
      </c>
      <c r="G125" s="399" t="s">
        <v>865</v>
      </c>
      <c r="H125" s="80">
        <v>5214</v>
      </c>
      <c r="I125" s="80"/>
    </row>
    <row r="126" spans="1:9" ht="25.5" x14ac:dyDescent="0.25">
      <c r="A126" s="399" t="s">
        <v>866</v>
      </c>
      <c r="B126" s="229" t="s">
        <v>1084</v>
      </c>
      <c r="C126" s="495">
        <v>2201.3600001482446</v>
      </c>
      <c r="D126" s="399" t="s">
        <v>867</v>
      </c>
      <c r="E126" s="378">
        <v>1.7693607586844959</v>
      </c>
      <c r="F126" s="80">
        <v>3895</v>
      </c>
      <c r="G126" s="399" t="s">
        <v>868</v>
      </c>
      <c r="H126" s="80">
        <v>3895</v>
      </c>
      <c r="I126" s="80"/>
    </row>
    <row r="127" spans="1:9" ht="25.5" x14ac:dyDescent="0.25">
      <c r="A127" s="399" t="s">
        <v>869</v>
      </c>
      <c r="B127" s="229" t="s">
        <v>1084</v>
      </c>
      <c r="C127" s="495">
        <v>2201.3600001482446</v>
      </c>
      <c r="D127" s="399" t="s">
        <v>870</v>
      </c>
      <c r="E127" s="378">
        <v>1.8543082456868067</v>
      </c>
      <c r="F127" s="80">
        <v>4082</v>
      </c>
      <c r="G127" s="399" t="s">
        <v>871</v>
      </c>
      <c r="H127" s="80">
        <v>4082</v>
      </c>
      <c r="I127" s="80"/>
    </row>
    <row r="128" spans="1:9" x14ac:dyDescent="0.25">
      <c r="A128" s="267"/>
      <c r="B128" s="267"/>
      <c r="C128" s="267"/>
      <c r="D128" s="267"/>
      <c r="E128" s="267"/>
      <c r="F128" s="267"/>
      <c r="G128" s="268"/>
      <c r="H128" s="268"/>
    </row>
    <row r="129" spans="1:8" x14ac:dyDescent="0.25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 x14ac:dyDescent="0.25">
      <c r="A130" s="585" t="s">
        <v>873</v>
      </c>
      <c r="B130" s="585"/>
      <c r="C130" s="585"/>
      <c r="D130" s="585"/>
      <c r="E130" s="585"/>
      <c r="F130" s="585"/>
      <c r="G130" s="585"/>
      <c r="H130" s="268"/>
    </row>
    <row r="131" spans="1:8" x14ac:dyDescent="0.25">
      <c r="A131" s="446"/>
      <c r="B131" s="446"/>
      <c r="C131" s="446"/>
      <c r="D131" s="446"/>
      <c r="E131" s="446"/>
      <c r="F131" s="446"/>
      <c r="G131" s="233"/>
      <c r="H131" s="234"/>
    </row>
    <row r="132" spans="1:8" ht="36.75" customHeight="1" x14ac:dyDescent="0.25">
      <c r="A132" s="395" t="s">
        <v>773</v>
      </c>
      <c r="B132" s="397" t="s">
        <v>736</v>
      </c>
      <c r="C132" s="577" t="s">
        <v>1525</v>
      </c>
      <c r="D132" s="586" t="s">
        <v>774</v>
      </c>
      <c r="E132" s="575" t="s">
        <v>0</v>
      </c>
      <c r="F132" s="575" t="s">
        <v>1513</v>
      </c>
      <c r="G132" s="588" t="s">
        <v>737</v>
      </c>
      <c r="H132" s="234"/>
    </row>
    <row r="133" spans="1:8" ht="36.75" customHeight="1" x14ac:dyDescent="0.25">
      <c r="A133" s="229" t="s">
        <v>1119</v>
      </c>
      <c r="B133" s="229" t="s">
        <v>1084</v>
      </c>
      <c r="C133" s="578"/>
      <c r="D133" s="587"/>
      <c r="E133" s="576"/>
      <c r="F133" s="576"/>
      <c r="G133" s="589"/>
      <c r="H133" s="234"/>
    </row>
    <row r="134" spans="1:8" ht="22.5" x14ac:dyDescent="0.25">
      <c r="A134" s="399" t="s">
        <v>874</v>
      </c>
      <c r="B134" s="265" t="s">
        <v>1109</v>
      </c>
      <c r="C134" s="359">
        <v>2721.8100001915145</v>
      </c>
      <c r="D134" s="399" t="s">
        <v>738</v>
      </c>
      <c r="E134" s="81" t="s">
        <v>875</v>
      </c>
      <c r="F134" s="378">
        <v>2.1162388262203127</v>
      </c>
      <c r="G134" s="80">
        <v>5760</v>
      </c>
      <c r="H134" s="234"/>
    </row>
    <row r="135" spans="1:8" ht="22.5" x14ac:dyDescent="0.25">
      <c r="A135" s="399" t="s">
        <v>874</v>
      </c>
      <c r="B135" s="265" t="s">
        <v>1109</v>
      </c>
      <c r="C135" s="359">
        <v>2721.8100001915145</v>
      </c>
      <c r="D135" s="399" t="s">
        <v>739</v>
      </c>
      <c r="E135" s="81" t="s">
        <v>876</v>
      </c>
      <c r="F135" s="378">
        <v>2.1162388262203127</v>
      </c>
      <c r="G135" s="80">
        <v>5760</v>
      </c>
      <c r="H135" s="234"/>
    </row>
    <row r="136" spans="1:8" ht="22.5" x14ac:dyDescent="0.25">
      <c r="A136" s="399" t="s">
        <v>877</v>
      </c>
      <c r="B136" s="265" t="s">
        <v>1109</v>
      </c>
      <c r="C136" s="359">
        <v>2721.8100001915145</v>
      </c>
      <c r="D136" s="399" t="s">
        <v>738</v>
      </c>
      <c r="E136" s="399" t="s">
        <v>878</v>
      </c>
      <c r="F136" s="378">
        <v>2.1162388262203127</v>
      </c>
      <c r="G136" s="80">
        <v>5760</v>
      </c>
      <c r="H136" s="234"/>
    </row>
    <row r="137" spans="1:8" ht="22.5" x14ac:dyDescent="0.25">
      <c r="A137" s="399" t="s">
        <v>877</v>
      </c>
      <c r="B137" s="265" t="s">
        <v>1109</v>
      </c>
      <c r="C137" s="359">
        <v>2721.8100001915145</v>
      </c>
      <c r="D137" s="399" t="s">
        <v>739</v>
      </c>
      <c r="E137" s="399" t="s">
        <v>879</v>
      </c>
      <c r="F137" s="378">
        <v>2.1162388262203127</v>
      </c>
      <c r="G137" s="80">
        <v>5760</v>
      </c>
      <c r="H137" s="234"/>
    </row>
    <row r="138" spans="1:8" ht="22.5" x14ac:dyDescent="0.25">
      <c r="A138" s="399" t="s">
        <v>880</v>
      </c>
      <c r="B138" s="265" t="s">
        <v>1109</v>
      </c>
      <c r="C138" s="359">
        <v>2721.8100001915145</v>
      </c>
      <c r="D138" s="399" t="s">
        <v>738</v>
      </c>
      <c r="E138" s="81" t="s">
        <v>881</v>
      </c>
      <c r="F138" s="378">
        <v>2.1162388262203127</v>
      </c>
      <c r="G138" s="80">
        <v>5760</v>
      </c>
      <c r="H138" s="234"/>
    </row>
    <row r="139" spans="1:8" ht="22.5" x14ac:dyDescent="0.25">
      <c r="A139" s="399" t="s">
        <v>880</v>
      </c>
      <c r="B139" s="265" t="s">
        <v>1109</v>
      </c>
      <c r="C139" s="359">
        <v>2721.8100001915145</v>
      </c>
      <c r="D139" s="399" t="s">
        <v>739</v>
      </c>
      <c r="E139" s="81" t="s">
        <v>882</v>
      </c>
      <c r="F139" s="378">
        <v>2.1162388262203127</v>
      </c>
      <c r="G139" s="80">
        <v>5760</v>
      </c>
      <c r="H139" s="234"/>
    </row>
    <row r="140" spans="1:8" ht="22.5" x14ac:dyDescent="0.25">
      <c r="A140" s="399" t="s">
        <v>883</v>
      </c>
      <c r="B140" s="265" t="s">
        <v>1109</v>
      </c>
      <c r="C140" s="359">
        <v>2721.8100001915145</v>
      </c>
      <c r="D140" s="399" t="s">
        <v>738</v>
      </c>
      <c r="E140" s="81" t="s">
        <v>884</v>
      </c>
      <c r="F140" s="378">
        <v>2.1162388262203127</v>
      </c>
      <c r="G140" s="80">
        <v>5760</v>
      </c>
      <c r="H140" s="234"/>
    </row>
    <row r="141" spans="1:8" ht="22.5" x14ac:dyDescent="0.25">
      <c r="A141" s="399" t="s">
        <v>883</v>
      </c>
      <c r="B141" s="265" t="s">
        <v>1109</v>
      </c>
      <c r="C141" s="359">
        <v>2721.8100001915145</v>
      </c>
      <c r="D141" s="399" t="s">
        <v>739</v>
      </c>
      <c r="E141" s="81" t="s">
        <v>885</v>
      </c>
      <c r="F141" s="378">
        <v>2.1162388262203127</v>
      </c>
      <c r="G141" s="80">
        <v>5760</v>
      </c>
      <c r="H141" s="234"/>
    </row>
    <row r="142" spans="1:8" ht="22.5" x14ac:dyDescent="0.25">
      <c r="A142" s="399" t="s">
        <v>886</v>
      </c>
      <c r="B142" s="265" t="s">
        <v>1109</v>
      </c>
      <c r="C142" s="359">
        <v>2721.8100001915145</v>
      </c>
      <c r="D142" s="399" t="s">
        <v>738</v>
      </c>
      <c r="E142" s="81" t="s">
        <v>887</v>
      </c>
      <c r="F142" s="378">
        <v>2.1162388262203127</v>
      </c>
      <c r="G142" s="80">
        <v>5760</v>
      </c>
      <c r="H142" s="234"/>
    </row>
    <row r="143" spans="1:8" ht="22.5" x14ac:dyDescent="0.25">
      <c r="A143" s="399" t="s">
        <v>886</v>
      </c>
      <c r="B143" s="265" t="s">
        <v>1109</v>
      </c>
      <c r="C143" s="359">
        <v>2721.8100001915145</v>
      </c>
      <c r="D143" s="399" t="s">
        <v>739</v>
      </c>
      <c r="E143" s="81" t="s">
        <v>888</v>
      </c>
      <c r="F143" s="378">
        <v>2.1162388262203127</v>
      </c>
      <c r="G143" s="80">
        <v>5760</v>
      </c>
      <c r="H143" s="234"/>
    </row>
    <row r="144" spans="1:8" ht="22.5" x14ac:dyDescent="0.25">
      <c r="A144" s="399" t="s">
        <v>889</v>
      </c>
      <c r="B144" s="265" t="s">
        <v>1109</v>
      </c>
      <c r="C144" s="359">
        <v>2721.8100001915145</v>
      </c>
      <c r="D144" s="399" t="s">
        <v>738</v>
      </c>
      <c r="E144" s="81" t="s">
        <v>890</v>
      </c>
      <c r="F144" s="378">
        <v>2.1162388262203127</v>
      </c>
      <c r="G144" s="80">
        <v>5760</v>
      </c>
      <c r="H144" s="234"/>
    </row>
    <row r="145" spans="1:8" ht="22.5" x14ac:dyDescent="0.25">
      <c r="A145" s="399" t="s">
        <v>889</v>
      </c>
      <c r="B145" s="265" t="s">
        <v>1109</v>
      </c>
      <c r="C145" s="359">
        <v>2721.8100001915145</v>
      </c>
      <c r="D145" s="399" t="s">
        <v>739</v>
      </c>
      <c r="E145" s="81" t="s">
        <v>891</v>
      </c>
      <c r="F145" s="378">
        <v>2.1162388262203127</v>
      </c>
      <c r="G145" s="80">
        <v>5760</v>
      </c>
      <c r="H145" s="234"/>
    </row>
    <row r="146" spans="1:8" ht="49.5" customHeight="1" x14ac:dyDescent="0.25">
      <c r="A146" s="584" t="s">
        <v>1177</v>
      </c>
      <c r="B146" s="584"/>
      <c r="C146" s="584"/>
      <c r="D146" s="584"/>
      <c r="E146" s="584"/>
      <c r="F146" s="584"/>
      <c r="G146" s="584"/>
      <c r="H146" s="234"/>
    </row>
    <row r="147" spans="1:8" ht="46.5" customHeight="1" x14ac:dyDescent="0.25">
      <c r="A147" s="573" t="s">
        <v>1118</v>
      </c>
      <c r="B147" s="573"/>
      <c r="C147" s="573"/>
      <c r="D147" s="573"/>
      <c r="E147" s="573"/>
      <c r="F147" s="573"/>
      <c r="G147" s="573"/>
      <c r="H147" s="234"/>
    </row>
    <row r="148" spans="1:8" x14ac:dyDescent="0.25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48"/>
  <sheetViews>
    <sheetView topLeftCell="A106" zoomScale="90" zoomScaleNormal="90" workbookViewId="0">
      <selection activeCell="M117" sqref="M117"/>
    </sheetView>
  </sheetViews>
  <sheetFormatPr defaultColWidth="9.140625" defaultRowHeight="15" x14ac:dyDescent="0.2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 x14ac:dyDescent="0.25">
      <c r="A1" s="162" t="s">
        <v>1524</v>
      </c>
      <c r="B1" s="217"/>
      <c r="C1" s="217"/>
      <c r="D1" s="217"/>
      <c r="E1" s="217"/>
      <c r="F1" s="279"/>
      <c r="G1" s="279"/>
      <c r="H1" s="279"/>
      <c r="I1" s="109"/>
    </row>
    <row r="2" spans="1:9" x14ac:dyDescent="0.25">
      <c r="A2" s="164" t="s">
        <v>1540</v>
      </c>
      <c r="B2" s="217"/>
      <c r="C2" s="217"/>
      <c r="D2" s="217"/>
      <c r="E2" s="217"/>
      <c r="F2" s="279"/>
      <c r="G2" s="279"/>
      <c r="H2" s="279"/>
      <c r="I2" s="109"/>
    </row>
    <row r="4" spans="1:9" x14ac:dyDescent="0.25">
      <c r="A4" s="218"/>
      <c r="B4" s="280"/>
      <c r="C4" s="280"/>
      <c r="D4" s="280"/>
      <c r="E4" s="280"/>
      <c r="F4" s="106"/>
      <c r="G4" s="280"/>
      <c r="H4" s="280"/>
      <c r="I4" s="106" t="s">
        <v>1220</v>
      </c>
    </row>
    <row r="5" spans="1:9" x14ac:dyDescent="0.25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 x14ac:dyDescent="0.25">
      <c r="A6" s="218"/>
      <c r="B6" s="280"/>
      <c r="C6" s="280"/>
      <c r="D6" s="280"/>
      <c r="E6" s="280"/>
      <c r="F6" s="106"/>
      <c r="G6" s="280"/>
      <c r="H6" s="280"/>
      <c r="I6" s="106" t="s">
        <v>1403</v>
      </c>
    </row>
    <row r="7" spans="1:9" ht="15.75" x14ac:dyDescent="0.25">
      <c r="A7" s="231"/>
      <c r="B7" s="280"/>
      <c r="C7" s="280"/>
      <c r="D7" s="280"/>
      <c r="E7" s="280"/>
      <c r="F7" s="106"/>
      <c r="G7" s="280"/>
      <c r="H7" s="280"/>
      <c r="I7" s="106" t="s">
        <v>1404</v>
      </c>
    </row>
    <row r="8" spans="1:9" x14ac:dyDescent="0.25">
      <c r="A8" s="218"/>
      <c r="B8" s="218"/>
      <c r="C8" s="218"/>
      <c r="D8" s="218"/>
      <c r="E8" s="218"/>
      <c r="F8" s="308"/>
    </row>
    <row r="9" spans="1:9" ht="67.5" customHeight="1" x14ac:dyDescent="0.25">
      <c r="A9" s="599" t="s">
        <v>1368</v>
      </c>
      <c r="B9" s="599"/>
      <c r="C9" s="599"/>
      <c r="D9" s="599"/>
      <c r="E9" s="599"/>
      <c r="F9" s="599"/>
      <c r="G9" s="599"/>
      <c r="H9" s="599"/>
      <c r="I9" s="599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309"/>
    </row>
    <row r="11" spans="1:9" x14ac:dyDescent="0.25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 x14ac:dyDescent="0.3">
      <c r="A12" s="590" t="s">
        <v>1807</v>
      </c>
      <c r="B12" s="590"/>
      <c r="C12" s="590"/>
      <c r="D12" s="590"/>
      <c r="E12" s="590"/>
      <c r="F12" s="590"/>
      <c r="G12" s="590"/>
      <c r="H12" s="590"/>
      <c r="I12" s="590"/>
    </row>
    <row r="13" spans="1:9" x14ac:dyDescent="0.25">
      <c r="A13" s="446"/>
      <c r="B13" s="446"/>
      <c r="C13" s="446"/>
      <c r="D13" s="446"/>
      <c r="E13" s="446"/>
      <c r="F13" s="446"/>
      <c r="G13" s="310"/>
      <c r="H13" s="310"/>
      <c r="I13" s="16"/>
    </row>
    <row r="14" spans="1:9" ht="15" customHeight="1" x14ac:dyDescent="0.25">
      <c r="A14" s="575" t="s">
        <v>645</v>
      </c>
      <c r="B14" s="577" t="s">
        <v>736</v>
      </c>
      <c r="C14" s="577" t="s">
        <v>1525</v>
      </c>
      <c r="D14" s="579" t="s">
        <v>738</v>
      </c>
      <c r="E14" s="580"/>
      <c r="F14" s="581"/>
      <c r="G14" s="582" t="s">
        <v>739</v>
      </c>
      <c r="H14" s="616"/>
      <c r="I14" s="583"/>
    </row>
    <row r="15" spans="1:9" ht="75" x14ac:dyDescent="0.25">
      <c r="A15" s="576"/>
      <c r="B15" s="578"/>
      <c r="C15" s="578"/>
      <c r="D15" s="395" t="s">
        <v>0</v>
      </c>
      <c r="E15" s="395" t="s">
        <v>1513</v>
      </c>
      <c r="F15" s="398" t="s">
        <v>737</v>
      </c>
      <c r="G15" s="395" t="s">
        <v>0</v>
      </c>
      <c r="H15" s="395" t="s">
        <v>1513</v>
      </c>
      <c r="I15" s="398" t="s">
        <v>737</v>
      </c>
    </row>
    <row r="16" spans="1:9" ht="31.5" x14ac:dyDescent="0.25">
      <c r="A16" s="293" t="s">
        <v>1083</v>
      </c>
      <c r="B16" s="229" t="s">
        <v>1084</v>
      </c>
      <c r="C16" s="495">
        <v>2201.3600001482446</v>
      </c>
      <c r="D16" s="399" t="s">
        <v>1222</v>
      </c>
      <c r="E16" s="372">
        <v>0.60190064319819181</v>
      </c>
      <c r="F16" s="80">
        <v>1065</v>
      </c>
      <c r="G16" s="399" t="s">
        <v>1230</v>
      </c>
      <c r="H16" s="372">
        <v>0.6423301958356552</v>
      </c>
      <c r="I16" s="80">
        <v>1414</v>
      </c>
    </row>
    <row r="17" spans="1:9" ht="31.5" x14ac:dyDescent="0.25">
      <c r="A17" s="293" t="s">
        <v>1087</v>
      </c>
      <c r="B17" s="229" t="s">
        <v>1084</v>
      </c>
      <c r="C17" s="495">
        <v>2201.3600001482446</v>
      </c>
      <c r="D17" s="399" t="s">
        <v>1223</v>
      </c>
      <c r="E17" s="372">
        <v>0.86401133838714017</v>
      </c>
      <c r="F17" s="80">
        <v>1529</v>
      </c>
      <c r="G17" s="399" t="s">
        <v>1231</v>
      </c>
      <c r="H17" s="372">
        <v>0.85447178102324439</v>
      </c>
      <c r="I17" s="80">
        <v>1881</v>
      </c>
    </row>
    <row r="18" spans="1:9" ht="31.5" x14ac:dyDescent="0.25">
      <c r="A18" s="293" t="s">
        <v>1090</v>
      </c>
      <c r="B18" s="229" t="s">
        <v>1084</v>
      </c>
      <c r="C18" s="495">
        <v>2201.3600001482446</v>
      </c>
      <c r="D18" s="399" t="s">
        <v>1224</v>
      </c>
      <c r="E18" s="372">
        <v>0.86401133838714017</v>
      </c>
      <c r="F18" s="80">
        <v>1529</v>
      </c>
      <c r="G18" s="399" t="s">
        <v>1232</v>
      </c>
      <c r="H18" s="372">
        <v>0.85447178102324439</v>
      </c>
      <c r="I18" s="80">
        <v>1881</v>
      </c>
    </row>
    <row r="19" spans="1:9" ht="31.5" x14ac:dyDescent="0.25">
      <c r="A19" s="293" t="s">
        <v>1093</v>
      </c>
      <c r="B19" s="229" t="s">
        <v>1084</v>
      </c>
      <c r="C19" s="495">
        <v>2201.3600001482446</v>
      </c>
      <c r="D19" s="399" t="s">
        <v>1225</v>
      </c>
      <c r="E19" s="372">
        <v>1.1274848274852167</v>
      </c>
      <c r="F19" s="80">
        <v>1995</v>
      </c>
      <c r="G19" s="399" t="s">
        <v>1233</v>
      </c>
      <c r="H19" s="372">
        <v>1.2628556891252627</v>
      </c>
      <c r="I19" s="80">
        <v>2780</v>
      </c>
    </row>
    <row r="20" spans="1:9" ht="31.5" x14ac:dyDescent="0.25">
      <c r="A20" s="294" t="s">
        <v>1096</v>
      </c>
      <c r="B20" s="229" t="s">
        <v>1084</v>
      </c>
      <c r="C20" s="495">
        <v>2201.3600001482446</v>
      </c>
      <c r="D20" s="399" t="s">
        <v>1226</v>
      </c>
      <c r="E20" s="372">
        <v>1.5145182976775633</v>
      </c>
      <c r="F20" s="80">
        <v>2680</v>
      </c>
      <c r="G20" s="399" t="s">
        <v>1234</v>
      </c>
      <c r="H20" s="372">
        <v>1.2174292254876633</v>
      </c>
      <c r="I20" s="80">
        <v>2680</v>
      </c>
    </row>
    <row r="21" spans="1:9" ht="31.5" x14ac:dyDescent="0.25">
      <c r="A21" s="294" t="s">
        <v>1099</v>
      </c>
      <c r="B21" s="229" t="s">
        <v>1084</v>
      </c>
      <c r="C21" s="495">
        <v>2201.3600001482446</v>
      </c>
      <c r="D21" s="399" t="s">
        <v>1227</v>
      </c>
      <c r="E21" s="372">
        <v>1.0034705817545704</v>
      </c>
      <c r="F21" s="80">
        <v>1776</v>
      </c>
      <c r="G21" s="399" t="s">
        <v>1235</v>
      </c>
      <c r="H21" s="372">
        <v>0.80677399420376505</v>
      </c>
      <c r="I21" s="80">
        <v>1776</v>
      </c>
    </row>
    <row r="22" spans="1:9" ht="47.25" x14ac:dyDescent="0.25">
      <c r="A22" s="294" t="s">
        <v>1102</v>
      </c>
      <c r="B22" s="229" t="s">
        <v>1084</v>
      </c>
      <c r="C22" s="495">
        <v>2201.3600001482446</v>
      </c>
      <c r="D22" s="399" t="s">
        <v>1228</v>
      </c>
      <c r="E22" s="372">
        <v>0.93351382775266722</v>
      </c>
      <c r="F22" s="80">
        <v>1652</v>
      </c>
      <c r="G22" s="399" t="s">
        <v>1236</v>
      </c>
      <c r="H22" s="372">
        <v>0.75044517929314181</v>
      </c>
      <c r="I22" s="80">
        <v>1652</v>
      </c>
    </row>
    <row r="23" spans="1:9" ht="47.25" x14ac:dyDescent="0.25">
      <c r="A23" s="294" t="s">
        <v>1105</v>
      </c>
      <c r="B23" s="229" t="s">
        <v>1084</v>
      </c>
      <c r="C23" s="495">
        <v>2201.3600001482446</v>
      </c>
      <c r="D23" s="399" t="s">
        <v>1229</v>
      </c>
      <c r="E23" s="372">
        <v>1.1978958461234956</v>
      </c>
      <c r="F23" s="80">
        <v>2120</v>
      </c>
      <c r="G23" s="399" t="s">
        <v>1237</v>
      </c>
      <c r="H23" s="372">
        <v>0.96304102911710687</v>
      </c>
      <c r="I23" s="80">
        <v>2120</v>
      </c>
    </row>
    <row r="24" spans="1:9" x14ac:dyDescent="0.25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 x14ac:dyDescent="0.25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 x14ac:dyDescent="0.25">
      <c r="A26" s="585" t="s">
        <v>1528</v>
      </c>
      <c r="B26" s="585"/>
      <c r="C26" s="585"/>
      <c r="D26" s="585"/>
      <c r="E26" s="585"/>
      <c r="F26" s="585"/>
      <c r="G26" s="585"/>
      <c r="H26" s="585"/>
      <c r="I26" s="585"/>
    </row>
    <row r="27" spans="1:9" x14ac:dyDescent="0.25">
      <c r="A27" s="446"/>
      <c r="B27" s="446"/>
      <c r="C27" s="446"/>
      <c r="D27" s="446"/>
      <c r="E27" s="446"/>
      <c r="F27" s="446"/>
      <c r="G27" s="446"/>
      <c r="H27" s="446"/>
      <c r="I27" s="310"/>
    </row>
    <row r="28" spans="1:9" ht="48" customHeight="1" x14ac:dyDescent="0.25">
      <c r="A28" s="601" t="s">
        <v>645</v>
      </c>
      <c r="B28" s="617" t="s">
        <v>736</v>
      </c>
      <c r="C28" s="577" t="s">
        <v>1525</v>
      </c>
      <c r="D28" s="601" t="s">
        <v>0</v>
      </c>
      <c r="E28" s="575" t="s">
        <v>1513</v>
      </c>
      <c r="F28" s="401" t="s">
        <v>737</v>
      </c>
      <c r="G28" s="601" t="s">
        <v>0</v>
      </c>
      <c r="H28" s="575" t="s">
        <v>1513</v>
      </c>
      <c r="I28" s="401" t="s">
        <v>737</v>
      </c>
    </row>
    <row r="29" spans="1:9" ht="48" customHeight="1" x14ac:dyDescent="0.25">
      <c r="A29" s="602"/>
      <c r="B29" s="618"/>
      <c r="C29" s="578"/>
      <c r="D29" s="602"/>
      <c r="E29" s="576"/>
      <c r="F29" s="401" t="s">
        <v>738</v>
      </c>
      <c r="G29" s="602"/>
      <c r="H29" s="576"/>
      <c r="I29" s="399" t="s">
        <v>739</v>
      </c>
    </row>
    <row r="30" spans="1:9" ht="25.5" x14ac:dyDescent="0.2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 x14ac:dyDescent="0.25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 x14ac:dyDescent="0.25">
      <c r="A32" s="335" t="s">
        <v>1031</v>
      </c>
      <c r="B32" s="229" t="s">
        <v>1084</v>
      </c>
      <c r="C32" s="359">
        <v>2721.8100001915145</v>
      </c>
      <c r="D32" s="317" t="s">
        <v>1238</v>
      </c>
      <c r="E32" s="372">
        <v>0.49048243628543708</v>
      </c>
      <c r="F32" s="336">
        <v>1335</v>
      </c>
      <c r="G32" s="318"/>
      <c r="H32" s="318"/>
      <c r="I32" s="334"/>
    </row>
    <row r="33" spans="1:9" ht="25.5" x14ac:dyDescent="0.25">
      <c r="A33" s="335" t="s">
        <v>1032</v>
      </c>
      <c r="B33" s="229" t="s">
        <v>1084</v>
      </c>
      <c r="C33" s="359">
        <v>2721.8100001915145</v>
      </c>
      <c r="D33" s="317" t="s">
        <v>1239</v>
      </c>
      <c r="E33" s="372">
        <v>0.54044918634897221</v>
      </c>
      <c r="F33" s="336">
        <v>1471</v>
      </c>
      <c r="G33" s="318"/>
      <c r="H33" s="318"/>
      <c r="I33" s="334"/>
    </row>
    <row r="34" spans="1:9" ht="25.5" x14ac:dyDescent="0.25">
      <c r="A34" s="335">
        <v>36</v>
      </c>
      <c r="B34" s="229" t="s">
        <v>1084</v>
      </c>
      <c r="C34" s="359">
        <v>2721.8100001915145</v>
      </c>
      <c r="D34" s="317" t="s">
        <v>1240</v>
      </c>
      <c r="E34" s="372">
        <v>0.68924722881758793</v>
      </c>
      <c r="F34" s="336">
        <v>1876</v>
      </c>
      <c r="G34" s="318"/>
      <c r="H34" s="318"/>
      <c r="I34" s="334"/>
    </row>
    <row r="35" spans="1:9" ht="25.5" x14ac:dyDescent="0.25">
      <c r="A35" s="335" t="s">
        <v>1033</v>
      </c>
      <c r="B35" s="229" t="s">
        <v>1084</v>
      </c>
      <c r="C35" s="359">
        <v>2721.8100001915145</v>
      </c>
      <c r="D35" s="317" t="s">
        <v>1241</v>
      </c>
      <c r="E35" s="372">
        <v>0.7094543703874</v>
      </c>
      <c r="F35" s="336">
        <v>1931</v>
      </c>
      <c r="G35" s="318"/>
      <c r="H35" s="318"/>
      <c r="I35" s="334"/>
    </row>
    <row r="36" spans="1:9" ht="25.5" x14ac:dyDescent="0.25">
      <c r="A36" s="335" t="s">
        <v>1034</v>
      </c>
      <c r="B36" s="229" t="s">
        <v>1084</v>
      </c>
      <c r="C36" s="359">
        <v>2721.8100001915145</v>
      </c>
      <c r="D36" s="317" t="s">
        <v>1242</v>
      </c>
      <c r="E36" s="372">
        <v>0.75942112045093513</v>
      </c>
      <c r="F36" s="336">
        <v>2067</v>
      </c>
      <c r="G36" s="318"/>
      <c r="H36" s="318"/>
      <c r="I36" s="334"/>
    </row>
    <row r="37" spans="1:9" ht="25.5" x14ac:dyDescent="0.25">
      <c r="A37" s="335">
        <v>55</v>
      </c>
      <c r="B37" s="229" t="s">
        <v>1084</v>
      </c>
      <c r="C37" s="359">
        <v>2721.8100001915145</v>
      </c>
      <c r="D37" s="317" t="s">
        <v>1243</v>
      </c>
      <c r="E37" s="372">
        <v>0.92328266845341078</v>
      </c>
      <c r="F37" s="336">
        <v>2513</v>
      </c>
      <c r="G37" s="318"/>
      <c r="H37" s="318"/>
      <c r="I37" s="334"/>
    </row>
    <row r="38" spans="1:9" ht="25.5" x14ac:dyDescent="0.25">
      <c r="A38" s="335" t="s">
        <v>1035</v>
      </c>
      <c r="B38" s="229" t="s">
        <v>1084</v>
      </c>
      <c r="C38" s="359">
        <v>2721.8100001915145</v>
      </c>
      <c r="D38" s="317" t="s">
        <v>1244</v>
      </c>
      <c r="E38" s="372">
        <v>1.0379122715403444</v>
      </c>
      <c r="F38" s="336">
        <v>2825</v>
      </c>
      <c r="G38" s="318"/>
      <c r="H38" s="318"/>
      <c r="I38" s="334"/>
    </row>
    <row r="39" spans="1:9" ht="25.5" x14ac:dyDescent="0.25">
      <c r="A39" s="335" t="s">
        <v>1036</v>
      </c>
      <c r="B39" s="229" t="s">
        <v>1084</v>
      </c>
      <c r="C39" s="359">
        <v>2721.8100001915145</v>
      </c>
      <c r="D39" s="317" t="s">
        <v>1245</v>
      </c>
      <c r="E39" s="372">
        <v>1.087511619029883</v>
      </c>
      <c r="F39" s="336">
        <v>2960</v>
      </c>
      <c r="G39" s="318"/>
      <c r="H39" s="318"/>
      <c r="I39" s="334"/>
    </row>
    <row r="40" spans="1:9" ht="25.5" x14ac:dyDescent="0.25">
      <c r="A40" s="335">
        <v>50.64</v>
      </c>
      <c r="B40" s="229" t="s">
        <v>1084</v>
      </c>
      <c r="C40" s="359">
        <v>2721.8100001915145</v>
      </c>
      <c r="D40" s="317" t="s">
        <v>1246</v>
      </c>
      <c r="E40" s="372">
        <v>1.2524753747543482</v>
      </c>
      <c r="F40" s="336">
        <v>3409</v>
      </c>
      <c r="G40" s="318"/>
      <c r="H40" s="318"/>
      <c r="I40" s="334"/>
    </row>
    <row r="41" spans="1:9" ht="25.5" x14ac:dyDescent="0.25">
      <c r="A41" s="335">
        <v>60</v>
      </c>
      <c r="B41" s="229" t="s">
        <v>1084</v>
      </c>
      <c r="C41" s="359">
        <v>2721.8100001915145</v>
      </c>
      <c r="D41" s="317" t="s">
        <v>1247</v>
      </c>
      <c r="E41" s="372">
        <v>1.3017073196698903</v>
      </c>
      <c r="F41" s="336">
        <v>3543</v>
      </c>
      <c r="G41" s="318"/>
      <c r="H41" s="318"/>
      <c r="I41" s="334"/>
    </row>
    <row r="42" spans="1:9" ht="25.5" x14ac:dyDescent="0.25">
      <c r="A42" s="335">
        <v>45</v>
      </c>
      <c r="B42" s="229" t="s">
        <v>1084</v>
      </c>
      <c r="C42" s="359">
        <v>2721.8100001915145</v>
      </c>
      <c r="D42" s="317" t="s">
        <v>1248</v>
      </c>
      <c r="E42" s="372">
        <v>1.571013406409385</v>
      </c>
      <c r="F42" s="336">
        <v>4276</v>
      </c>
      <c r="G42" s="318"/>
      <c r="H42" s="318"/>
      <c r="I42" s="334"/>
    </row>
    <row r="43" spans="1:9" x14ac:dyDescent="0.25">
      <c r="A43" s="332" t="s">
        <v>1037</v>
      </c>
      <c r="B43" s="337"/>
      <c r="C43" s="359"/>
      <c r="D43" s="317"/>
      <c r="E43" s="372"/>
      <c r="F43" s="338"/>
      <c r="G43" s="318"/>
      <c r="H43" s="318"/>
      <c r="I43" s="334"/>
    </row>
    <row r="44" spans="1:9" ht="25.5" x14ac:dyDescent="0.25">
      <c r="A44" s="339" t="s">
        <v>1038</v>
      </c>
      <c r="B44" s="229" t="s">
        <v>1084</v>
      </c>
      <c r="C44" s="359">
        <v>2721.8100001915145</v>
      </c>
      <c r="D44" s="317" t="s">
        <v>1249</v>
      </c>
      <c r="E44" s="372">
        <v>0.68924722881758793</v>
      </c>
      <c r="F44" s="336">
        <v>1876</v>
      </c>
      <c r="G44" s="318"/>
      <c r="H44" s="318"/>
      <c r="I44" s="334"/>
    </row>
    <row r="45" spans="1:9" ht="25.5" x14ac:dyDescent="0.25">
      <c r="A45" s="339" t="s">
        <v>1039</v>
      </c>
      <c r="B45" s="229" t="s">
        <v>1084</v>
      </c>
      <c r="C45" s="359">
        <v>2721.8100001915145</v>
      </c>
      <c r="D45" s="317" t="s">
        <v>1250</v>
      </c>
      <c r="E45" s="372">
        <v>0.73958138145511976</v>
      </c>
      <c r="F45" s="336">
        <v>2013</v>
      </c>
      <c r="G45" s="318"/>
      <c r="H45" s="318"/>
      <c r="I45" s="334"/>
    </row>
    <row r="46" spans="1:9" ht="25.5" x14ac:dyDescent="0.25">
      <c r="A46" s="339" t="s">
        <v>1040</v>
      </c>
      <c r="B46" s="229" t="s">
        <v>1084</v>
      </c>
      <c r="C46" s="359">
        <v>2721.8100001915145</v>
      </c>
      <c r="D46" s="317" t="s">
        <v>1251</v>
      </c>
      <c r="E46" s="372">
        <v>0.83914747900819342</v>
      </c>
      <c r="F46" s="336">
        <v>2284</v>
      </c>
      <c r="G46" s="318"/>
      <c r="H46" s="318"/>
      <c r="I46" s="334"/>
    </row>
    <row r="47" spans="1:9" ht="25.5" x14ac:dyDescent="0.25">
      <c r="A47" s="339" t="s">
        <v>1041</v>
      </c>
      <c r="B47" s="229" t="s">
        <v>1084</v>
      </c>
      <c r="C47" s="359">
        <v>2721.8100001915145</v>
      </c>
      <c r="D47" s="317" t="s">
        <v>1252</v>
      </c>
      <c r="E47" s="372">
        <v>0.88837942392373548</v>
      </c>
      <c r="F47" s="336">
        <v>2418</v>
      </c>
      <c r="G47" s="318"/>
      <c r="H47" s="318"/>
      <c r="I47" s="334"/>
    </row>
    <row r="48" spans="1:9" ht="25.5" x14ac:dyDescent="0.25">
      <c r="A48" s="339" t="s">
        <v>1042</v>
      </c>
      <c r="B48" s="229" t="s">
        <v>1084</v>
      </c>
      <c r="C48" s="359">
        <v>2721.8100001915145</v>
      </c>
      <c r="D48" s="317" t="s">
        <v>1253</v>
      </c>
      <c r="E48" s="372">
        <v>0.86853968492792</v>
      </c>
      <c r="F48" s="336">
        <v>2364</v>
      </c>
      <c r="G48" s="318"/>
      <c r="H48" s="318"/>
      <c r="I48" s="334"/>
    </row>
    <row r="49" spans="1:9" ht="25.5" x14ac:dyDescent="0.25">
      <c r="A49" s="339">
        <v>65.709999999999994</v>
      </c>
      <c r="B49" s="229" t="s">
        <v>1084</v>
      </c>
      <c r="C49" s="359">
        <v>2721.8100001915145</v>
      </c>
      <c r="D49" s="317" t="s">
        <v>1254</v>
      </c>
      <c r="E49" s="372">
        <v>0.91850643499145523</v>
      </c>
      <c r="F49" s="336">
        <v>2500</v>
      </c>
      <c r="G49" s="318"/>
      <c r="H49" s="318"/>
      <c r="I49" s="334"/>
    </row>
    <row r="50" spans="1:9" ht="25.5" x14ac:dyDescent="0.25">
      <c r="A50" s="340" t="s">
        <v>1043</v>
      </c>
      <c r="B50" s="229" t="s">
        <v>1084</v>
      </c>
      <c r="C50" s="359">
        <v>2721.8100001915145</v>
      </c>
      <c r="D50" s="317" t="s">
        <v>1255</v>
      </c>
      <c r="E50" s="372">
        <v>1.0177051299705324</v>
      </c>
      <c r="F50" s="336">
        <v>2770</v>
      </c>
      <c r="G50" s="318"/>
      <c r="H50" s="318"/>
      <c r="I50" s="334"/>
    </row>
    <row r="51" spans="1:9" ht="25.5" x14ac:dyDescent="0.25">
      <c r="A51" s="335">
        <v>68.739999999999995</v>
      </c>
      <c r="B51" s="229" t="s">
        <v>1084</v>
      </c>
      <c r="C51" s="359">
        <v>2721.8100001915145</v>
      </c>
      <c r="D51" s="317" t="s">
        <v>1256</v>
      </c>
      <c r="E51" s="372">
        <v>1.0676718800340674</v>
      </c>
      <c r="F51" s="336">
        <v>2906</v>
      </c>
      <c r="G51" s="318"/>
      <c r="H51" s="318"/>
      <c r="I51" s="334"/>
    </row>
    <row r="52" spans="1:9" x14ac:dyDescent="0.25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 x14ac:dyDescent="0.25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 x14ac:dyDescent="0.25">
      <c r="A54" s="335" t="s">
        <v>1031</v>
      </c>
      <c r="B54" s="229" t="s">
        <v>1084</v>
      </c>
      <c r="C54" s="359">
        <v>2721.8100001915145</v>
      </c>
      <c r="D54" s="318"/>
      <c r="E54" s="318"/>
      <c r="F54" s="319"/>
      <c r="G54" s="320" t="s">
        <v>1257</v>
      </c>
      <c r="H54" s="372">
        <v>0.75501228956297617</v>
      </c>
      <c r="I54" s="336">
        <v>2055</v>
      </c>
    </row>
    <row r="55" spans="1:9" ht="25.5" x14ac:dyDescent="0.25">
      <c r="A55" s="335" t="s">
        <v>1044</v>
      </c>
      <c r="B55" s="229" t="s">
        <v>1084</v>
      </c>
      <c r="C55" s="359">
        <v>2721.8100001915145</v>
      </c>
      <c r="D55" s="318"/>
      <c r="E55" s="318"/>
      <c r="F55" s="319"/>
      <c r="G55" s="320" t="s">
        <v>1258</v>
      </c>
      <c r="H55" s="372">
        <v>0.82224696060435065</v>
      </c>
      <c r="I55" s="336">
        <v>2238</v>
      </c>
    </row>
    <row r="56" spans="1:9" ht="25.5" x14ac:dyDescent="0.25">
      <c r="A56" s="335" t="s">
        <v>1045</v>
      </c>
      <c r="B56" s="229" t="s">
        <v>1084</v>
      </c>
      <c r="C56" s="359">
        <v>2721.8100001915145</v>
      </c>
      <c r="D56" s="318"/>
      <c r="E56" s="318"/>
      <c r="F56" s="319"/>
      <c r="G56" s="320" t="s">
        <v>1259</v>
      </c>
      <c r="H56" s="372">
        <v>0.90381033203159189</v>
      </c>
      <c r="I56" s="336">
        <v>2460</v>
      </c>
    </row>
    <row r="57" spans="1:9" ht="25.5" x14ac:dyDescent="0.25">
      <c r="A57" s="335">
        <v>36</v>
      </c>
      <c r="B57" s="229" t="s">
        <v>1084</v>
      </c>
      <c r="C57" s="359">
        <v>2721.8100001915145</v>
      </c>
      <c r="D57" s="318"/>
      <c r="E57" s="318"/>
      <c r="F57" s="319"/>
      <c r="G57" s="320" t="s">
        <v>1260</v>
      </c>
      <c r="H57" s="372">
        <v>1.0533431796482009</v>
      </c>
      <c r="I57" s="336">
        <v>2867</v>
      </c>
    </row>
    <row r="58" spans="1:9" ht="25.5" x14ac:dyDescent="0.25">
      <c r="A58" s="335" t="s">
        <v>1034</v>
      </c>
      <c r="B58" s="229" t="s">
        <v>1084</v>
      </c>
      <c r="C58" s="359">
        <v>2721.8100001915145</v>
      </c>
      <c r="D58" s="318"/>
      <c r="E58" s="318"/>
      <c r="F58" s="319"/>
      <c r="G58" s="320" t="s">
        <v>1261</v>
      </c>
      <c r="H58" s="372">
        <v>1.1224148635595583</v>
      </c>
      <c r="I58" s="336">
        <v>3055</v>
      </c>
    </row>
    <row r="59" spans="1:9" ht="25.5" x14ac:dyDescent="0.25">
      <c r="A59" s="335" t="s">
        <v>1046</v>
      </c>
      <c r="B59" s="229" t="s">
        <v>1084</v>
      </c>
      <c r="C59" s="359">
        <v>2721.8100001915145</v>
      </c>
      <c r="D59" s="318"/>
      <c r="E59" s="318"/>
      <c r="F59" s="319"/>
      <c r="G59" s="320" t="s">
        <v>1262</v>
      </c>
      <c r="H59" s="372">
        <v>1.4486683492685231</v>
      </c>
      <c r="I59" s="336">
        <v>3943</v>
      </c>
    </row>
    <row r="60" spans="1:9" ht="25.5" x14ac:dyDescent="0.25">
      <c r="A60" s="335">
        <v>45</v>
      </c>
      <c r="B60" s="229" t="s">
        <v>1084</v>
      </c>
      <c r="C60" s="359">
        <v>2721.8100001915145</v>
      </c>
      <c r="D60" s="318"/>
      <c r="E60" s="318"/>
      <c r="F60" s="319"/>
      <c r="G60" s="320" t="s">
        <v>1263</v>
      </c>
      <c r="H60" s="372">
        <v>1.7194440463040042</v>
      </c>
      <c r="I60" s="336">
        <v>4680</v>
      </c>
    </row>
    <row r="61" spans="1:9" ht="25.5" x14ac:dyDescent="0.25">
      <c r="A61" s="335" t="s">
        <v>1047</v>
      </c>
      <c r="B61" s="229" t="s">
        <v>1084</v>
      </c>
      <c r="C61" s="359">
        <v>2721.8100001915145</v>
      </c>
      <c r="D61" s="318"/>
      <c r="E61" s="318"/>
      <c r="F61" s="319"/>
      <c r="G61" s="320" t="s">
        <v>1264</v>
      </c>
      <c r="H61" s="372">
        <v>1.7499384599457204</v>
      </c>
      <c r="I61" s="336">
        <v>4763</v>
      </c>
    </row>
    <row r="62" spans="1:9" x14ac:dyDescent="0.25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 x14ac:dyDescent="0.25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 x14ac:dyDescent="0.25">
      <c r="A64" s="339" t="s">
        <v>1038</v>
      </c>
      <c r="B64" s="229" t="s">
        <v>1084</v>
      </c>
      <c r="C64" s="359">
        <v>2721.8100001915145</v>
      </c>
      <c r="D64" s="318"/>
      <c r="E64" s="318"/>
      <c r="F64" s="319"/>
      <c r="G64" s="320" t="s">
        <v>1265</v>
      </c>
      <c r="H64" s="372">
        <v>0.80277462418253187</v>
      </c>
      <c r="I64" s="336">
        <v>2185</v>
      </c>
    </row>
    <row r="65" spans="1:9" ht="25.5" x14ac:dyDescent="0.25">
      <c r="A65" s="339" t="s">
        <v>1039</v>
      </c>
      <c r="B65" s="229" t="s">
        <v>1084</v>
      </c>
      <c r="C65" s="359">
        <v>2721.8100001915145</v>
      </c>
      <c r="D65" s="318"/>
      <c r="E65" s="318"/>
      <c r="F65" s="319"/>
      <c r="G65" s="320" t="s">
        <v>1266</v>
      </c>
      <c r="H65" s="372">
        <v>0.85200656909807382</v>
      </c>
      <c r="I65" s="336">
        <v>2319</v>
      </c>
    </row>
    <row r="66" spans="1:9" ht="25.5" x14ac:dyDescent="0.25">
      <c r="A66" s="339" t="s">
        <v>1040</v>
      </c>
      <c r="B66" s="229" t="s">
        <v>1084</v>
      </c>
      <c r="C66" s="359">
        <v>2721.8100001915145</v>
      </c>
      <c r="D66" s="318"/>
      <c r="E66" s="318"/>
      <c r="F66" s="319"/>
      <c r="G66" s="320" t="s">
        <v>1267</v>
      </c>
      <c r="H66" s="372">
        <v>0.951205264077151</v>
      </c>
      <c r="I66" s="336">
        <v>2589</v>
      </c>
    </row>
    <row r="67" spans="1:9" ht="25.5" x14ac:dyDescent="0.25">
      <c r="A67" s="339" t="s">
        <v>1042</v>
      </c>
      <c r="B67" s="229" t="s">
        <v>1084</v>
      </c>
      <c r="C67" s="359">
        <v>2721.8100001915145</v>
      </c>
      <c r="D67" s="318"/>
      <c r="E67" s="318"/>
      <c r="F67" s="319"/>
      <c r="G67" s="320" t="s">
        <v>1268</v>
      </c>
      <c r="H67" s="372">
        <v>0.98133227514487076</v>
      </c>
      <c r="I67" s="336">
        <v>2671</v>
      </c>
    </row>
    <row r="68" spans="1:9" ht="25.5" x14ac:dyDescent="0.25">
      <c r="A68" s="339" t="s">
        <v>1041</v>
      </c>
      <c r="B68" s="229" t="s">
        <v>1084</v>
      </c>
      <c r="C68" s="359">
        <v>2721.8100001915145</v>
      </c>
      <c r="D68" s="318"/>
      <c r="E68" s="318"/>
      <c r="F68" s="319"/>
      <c r="G68" s="320" t="s">
        <v>1269</v>
      </c>
      <c r="H68" s="372">
        <v>1.0011720141406861</v>
      </c>
      <c r="I68" s="336">
        <v>2725</v>
      </c>
    </row>
    <row r="69" spans="1:9" ht="25.5" x14ac:dyDescent="0.25">
      <c r="A69" s="339">
        <v>65.709999999999994</v>
      </c>
      <c r="B69" s="229" t="s">
        <v>1084</v>
      </c>
      <c r="C69" s="359">
        <v>2721.8100001915145</v>
      </c>
      <c r="D69" s="318"/>
      <c r="E69" s="318"/>
      <c r="F69" s="319"/>
      <c r="G69" s="320" t="s">
        <v>1270</v>
      </c>
      <c r="H69" s="372">
        <v>1.0309316226344094</v>
      </c>
      <c r="I69" s="336">
        <v>2806</v>
      </c>
    </row>
    <row r="70" spans="1:9" ht="25.5" x14ac:dyDescent="0.25">
      <c r="A70" s="339" t="s">
        <v>1043</v>
      </c>
      <c r="B70" s="229" t="s">
        <v>1084</v>
      </c>
      <c r="C70" s="359">
        <v>2721.8100001915145</v>
      </c>
      <c r="D70" s="318"/>
      <c r="E70" s="318"/>
      <c r="F70" s="319"/>
      <c r="G70" s="320" t="s">
        <v>1271</v>
      </c>
      <c r="H70" s="372">
        <v>1.4288286102727077</v>
      </c>
      <c r="I70" s="336">
        <v>3889</v>
      </c>
    </row>
    <row r="71" spans="1:9" ht="25.5" x14ac:dyDescent="0.25">
      <c r="A71" s="335">
        <v>68.739999999999995</v>
      </c>
      <c r="B71" s="229" t="s">
        <v>1084</v>
      </c>
      <c r="C71" s="359">
        <v>2721.8100001915145</v>
      </c>
      <c r="D71" s="318"/>
      <c r="E71" s="318"/>
      <c r="F71" s="319"/>
      <c r="G71" s="320" t="s">
        <v>1272</v>
      </c>
      <c r="H71" s="372">
        <v>1.4791627629102395</v>
      </c>
      <c r="I71" s="336">
        <v>4026</v>
      </c>
    </row>
    <row r="72" spans="1:9" ht="15.75" x14ac:dyDescent="0.2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 x14ac:dyDescent="0.25">
      <c r="A73" s="322" t="s">
        <v>744</v>
      </c>
      <c r="B73" s="399" t="s">
        <v>742</v>
      </c>
      <c r="C73" s="496">
        <v>359.27</v>
      </c>
      <c r="D73" s="318" t="s">
        <v>1273</v>
      </c>
      <c r="E73" s="372">
        <v>1.105018509755894</v>
      </c>
      <c r="F73" s="319">
        <v>397</v>
      </c>
      <c r="G73" s="318" t="s">
        <v>1282</v>
      </c>
      <c r="H73" s="372">
        <v>1.105018509755894</v>
      </c>
      <c r="I73" s="319">
        <v>397</v>
      </c>
    </row>
    <row r="74" spans="1:9" x14ac:dyDescent="0.25">
      <c r="A74" s="322" t="s">
        <v>747</v>
      </c>
      <c r="B74" s="399" t="s">
        <v>742</v>
      </c>
      <c r="C74" s="496">
        <v>359.27</v>
      </c>
      <c r="D74" s="318" t="s">
        <v>1274</v>
      </c>
      <c r="E74" s="372">
        <v>1.105018509755894</v>
      </c>
      <c r="F74" s="319">
        <v>397</v>
      </c>
      <c r="G74" s="399" t="s">
        <v>1526</v>
      </c>
      <c r="H74" s="399" t="s">
        <v>1526</v>
      </c>
      <c r="I74" s="399" t="s">
        <v>1806</v>
      </c>
    </row>
    <row r="75" spans="1:9" x14ac:dyDescent="0.25">
      <c r="A75" s="323" t="s">
        <v>749</v>
      </c>
      <c r="B75" s="399" t="s">
        <v>742</v>
      </c>
      <c r="C75" s="496">
        <v>359.27</v>
      </c>
      <c r="D75" s="318" t="s">
        <v>1275</v>
      </c>
      <c r="E75" s="372">
        <v>1.4779970495727448</v>
      </c>
      <c r="F75" s="319">
        <v>531</v>
      </c>
      <c r="G75" s="318" t="s">
        <v>1283</v>
      </c>
      <c r="H75" s="372">
        <v>1.4779970495727448</v>
      </c>
      <c r="I75" s="319">
        <v>531</v>
      </c>
    </row>
    <row r="76" spans="1:9" ht="25.5" x14ac:dyDescent="0.25">
      <c r="A76" s="323" t="s">
        <v>752</v>
      </c>
      <c r="B76" s="399" t="s">
        <v>742</v>
      </c>
      <c r="C76" s="496">
        <v>359.27</v>
      </c>
      <c r="D76" s="318" t="s">
        <v>1276</v>
      </c>
      <c r="E76" s="372">
        <v>2.8001224705653129</v>
      </c>
      <c r="F76" s="319">
        <v>1006</v>
      </c>
      <c r="G76" s="318" t="s">
        <v>1284</v>
      </c>
      <c r="H76" s="372">
        <v>2.8001224705653129</v>
      </c>
      <c r="I76" s="319">
        <v>1006</v>
      </c>
    </row>
    <row r="77" spans="1:9" x14ac:dyDescent="0.25">
      <c r="A77" s="323" t="s">
        <v>755</v>
      </c>
      <c r="B77" s="399" t="s">
        <v>742</v>
      </c>
      <c r="C77" s="496">
        <v>359.27</v>
      </c>
      <c r="D77" s="399" t="s">
        <v>1526</v>
      </c>
      <c r="E77" s="399" t="s">
        <v>1526</v>
      </c>
      <c r="F77" s="399" t="s">
        <v>1806</v>
      </c>
      <c r="G77" s="318" t="s">
        <v>1285</v>
      </c>
      <c r="H77" s="372">
        <v>0.58173518523673007</v>
      </c>
      <c r="I77" s="319">
        <v>209</v>
      </c>
    </row>
    <row r="78" spans="1:9" x14ac:dyDescent="0.25">
      <c r="A78" s="323" t="s">
        <v>757</v>
      </c>
      <c r="B78" s="399" t="s">
        <v>742</v>
      </c>
      <c r="C78" s="496">
        <v>359.27</v>
      </c>
      <c r="D78" s="318" t="s">
        <v>1277</v>
      </c>
      <c r="E78" s="372">
        <v>0.55390096584741288</v>
      </c>
      <c r="F78" s="319">
        <v>199</v>
      </c>
      <c r="G78" s="318" t="s">
        <v>1286</v>
      </c>
      <c r="H78" s="372">
        <v>0.55390096584741288</v>
      </c>
      <c r="I78" s="319">
        <v>199</v>
      </c>
    </row>
    <row r="79" spans="1:9" x14ac:dyDescent="0.25">
      <c r="A79" s="322" t="s">
        <v>760</v>
      </c>
      <c r="B79" s="399" t="s">
        <v>742</v>
      </c>
      <c r="C79" s="496">
        <v>359.27</v>
      </c>
      <c r="D79" s="318" t="s">
        <v>1278</v>
      </c>
      <c r="E79" s="372">
        <v>0.55390096584741288</v>
      </c>
      <c r="F79" s="319">
        <v>199</v>
      </c>
      <c r="G79" s="318" t="s">
        <v>1287</v>
      </c>
      <c r="H79" s="372">
        <v>0.55390096584741288</v>
      </c>
      <c r="I79" s="319">
        <v>199</v>
      </c>
    </row>
    <row r="80" spans="1:9" ht="25.5" x14ac:dyDescent="0.25">
      <c r="A80" s="323" t="s">
        <v>763</v>
      </c>
      <c r="B80" s="399" t="s">
        <v>742</v>
      </c>
      <c r="C80" s="496">
        <v>359.27</v>
      </c>
      <c r="D80" s="318" t="s">
        <v>1279</v>
      </c>
      <c r="E80" s="372">
        <v>0.40637960308403154</v>
      </c>
      <c r="F80" s="319">
        <v>146</v>
      </c>
      <c r="G80" s="318" t="s">
        <v>1288</v>
      </c>
      <c r="H80" s="372">
        <v>0.40637960308403154</v>
      </c>
      <c r="I80" s="319">
        <v>146</v>
      </c>
    </row>
    <row r="81" spans="1:9" ht="25.5" x14ac:dyDescent="0.25">
      <c r="A81" s="323" t="s">
        <v>766</v>
      </c>
      <c r="B81" s="399" t="s">
        <v>742</v>
      </c>
      <c r="C81" s="496">
        <v>359.27</v>
      </c>
      <c r="D81" s="318" t="s">
        <v>1280</v>
      </c>
      <c r="E81" s="372">
        <v>1.2803740919085924</v>
      </c>
      <c r="F81" s="319">
        <v>460</v>
      </c>
      <c r="G81" s="318" t="s">
        <v>1289</v>
      </c>
      <c r="H81" s="372">
        <v>1.2803740919085924</v>
      </c>
      <c r="I81" s="319">
        <v>460</v>
      </c>
    </row>
    <row r="82" spans="1:9" ht="38.25" x14ac:dyDescent="0.25">
      <c r="A82" s="323" t="s">
        <v>769</v>
      </c>
      <c r="B82" s="396" t="s">
        <v>741</v>
      </c>
      <c r="C82" s="496">
        <v>1008.2399843068368</v>
      </c>
      <c r="D82" s="399" t="s">
        <v>1281</v>
      </c>
      <c r="E82" s="372">
        <v>1.2685471910532393</v>
      </c>
      <c r="F82" s="379">
        <v>1279</v>
      </c>
      <c r="G82" s="399" t="s">
        <v>1290</v>
      </c>
      <c r="H82" s="372">
        <v>1.2685471910532393</v>
      </c>
      <c r="I82" s="379">
        <v>1279</v>
      </c>
    </row>
    <row r="83" spans="1:9" x14ac:dyDescent="0.25">
      <c r="A83" s="75"/>
      <c r="B83" s="76"/>
      <c r="C83" s="76"/>
      <c r="D83" s="15"/>
      <c r="E83" s="15"/>
      <c r="F83" s="280"/>
      <c r="I83" s="16"/>
    </row>
    <row r="84" spans="1:9" x14ac:dyDescent="0.25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 x14ac:dyDescent="0.25">
      <c r="A85" s="585" t="s">
        <v>772</v>
      </c>
      <c r="B85" s="585"/>
      <c r="C85" s="585"/>
      <c r="D85" s="585"/>
      <c r="E85" s="585"/>
      <c r="F85" s="585"/>
      <c r="G85" s="585"/>
      <c r="H85" s="446"/>
      <c r="I85" s="79"/>
    </row>
    <row r="86" spans="1:9" x14ac:dyDescent="0.25">
      <c r="A86" s="446"/>
      <c r="B86" s="446"/>
      <c r="C86" s="446"/>
      <c r="D86" s="446"/>
      <c r="E86" s="446"/>
      <c r="F86" s="446"/>
      <c r="G86" s="310"/>
      <c r="H86" s="310"/>
      <c r="I86" s="310"/>
    </row>
    <row r="87" spans="1:9" ht="38.25" customHeight="1" x14ac:dyDescent="0.25">
      <c r="A87" s="400" t="s">
        <v>773</v>
      </c>
      <c r="B87" s="402" t="s">
        <v>736</v>
      </c>
      <c r="C87" s="617" t="s">
        <v>1525</v>
      </c>
      <c r="D87" s="586" t="s">
        <v>774</v>
      </c>
      <c r="E87" s="601" t="s">
        <v>0</v>
      </c>
      <c r="F87" s="606" t="s">
        <v>1513</v>
      </c>
      <c r="G87" s="606" t="s">
        <v>737</v>
      </c>
      <c r="I87" s="264"/>
    </row>
    <row r="88" spans="1:9" ht="25.5" x14ac:dyDescent="0.25">
      <c r="A88" s="97" t="s">
        <v>1116</v>
      </c>
      <c r="B88" s="229" t="s">
        <v>1084</v>
      </c>
      <c r="C88" s="618"/>
      <c r="D88" s="587"/>
      <c r="E88" s="602"/>
      <c r="F88" s="607"/>
      <c r="G88" s="607"/>
      <c r="H88" s="267"/>
      <c r="I88" s="235"/>
    </row>
    <row r="89" spans="1:9" ht="25.5" x14ac:dyDescent="0.25">
      <c r="A89" s="322" t="s">
        <v>1108</v>
      </c>
      <c r="B89" s="265" t="s">
        <v>1109</v>
      </c>
      <c r="C89" s="359">
        <v>2721.8100001915145</v>
      </c>
      <c r="D89" s="323" t="s">
        <v>775</v>
      </c>
      <c r="E89" s="324" t="s">
        <v>1291</v>
      </c>
      <c r="F89" s="372">
        <v>1.9255568903160867</v>
      </c>
      <c r="G89" s="321">
        <v>5241</v>
      </c>
      <c r="H89" s="237"/>
      <c r="I89" s="315"/>
    </row>
    <row r="90" spans="1:9" ht="45" customHeight="1" x14ac:dyDescent="0.25">
      <c r="A90" s="615" t="s">
        <v>1117</v>
      </c>
      <c r="B90" s="615"/>
      <c r="C90" s="615"/>
      <c r="D90" s="615"/>
      <c r="E90" s="615"/>
      <c r="F90" s="615"/>
      <c r="G90" s="615"/>
      <c r="H90" s="325"/>
      <c r="I90" s="16"/>
    </row>
    <row r="91" spans="1:9" x14ac:dyDescent="0.25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 x14ac:dyDescent="0.25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 x14ac:dyDescent="0.25">
      <c r="A93" s="574" t="s">
        <v>1527</v>
      </c>
      <c r="B93" s="574"/>
      <c r="C93" s="574"/>
      <c r="D93" s="574"/>
      <c r="E93" s="574"/>
      <c r="F93" s="574"/>
      <c r="G93" s="574"/>
      <c r="H93" s="574"/>
      <c r="I93" s="574"/>
    </row>
    <row r="94" spans="1:9" x14ac:dyDescent="0.25">
      <c r="A94" s="446"/>
      <c r="B94" s="446"/>
      <c r="C94" s="446"/>
      <c r="D94" s="446"/>
      <c r="E94" s="446"/>
      <c r="F94" s="446"/>
      <c r="G94" s="446"/>
      <c r="H94" s="446"/>
      <c r="I94" s="310"/>
    </row>
    <row r="95" spans="1:9" ht="35.25" customHeight="1" x14ac:dyDescent="0.25">
      <c r="A95" s="575" t="s">
        <v>645</v>
      </c>
      <c r="B95" s="577" t="s">
        <v>736</v>
      </c>
      <c r="C95" s="577" t="s">
        <v>1525</v>
      </c>
      <c r="D95" s="579" t="s">
        <v>738</v>
      </c>
      <c r="E95" s="580"/>
      <c r="F95" s="581"/>
      <c r="G95" s="582" t="s">
        <v>739</v>
      </c>
      <c r="H95" s="616"/>
      <c r="I95" s="583"/>
    </row>
    <row r="96" spans="1:9" ht="89.25" customHeight="1" x14ac:dyDescent="0.25">
      <c r="A96" s="576"/>
      <c r="B96" s="578"/>
      <c r="C96" s="578"/>
      <c r="D96" s="395" t="s">
        <v>0</v>
      </c>
      <c r="E96" s="395" t="s">
        <v>1513</v>
      </c>
      <c r="F96" s="398" t="s">
        <v>737</v>
      </c>
      <c r="G96" s="395" t="s">
        <v>0</v>
      </c>
      <c r="H96" s="395" t="s">
        <v>1513</v>
      </c>
      <c r="I96" s="398" t="s">
        <v>737</v>
      </c>
    </row>
    <row r="97" spans="1:9" ht="25.5" x14ac:dyDescent="0.25">
      <c r="A97" s="322" t="s">
        <v>779</v>
      </c>
      <c r="B97" s="229" t="s">
        <v>1084</v>
      </c>
      <c r="C97" s="495">
        <v>2201.3600001482446</v>
      </c>
      <c r="D97" s="322" t="s">
        <v>1292</v>
      </c>
      <c r="E97" s="372">
        <v>0.60871461274383165</v>
      </c>
      <c r="F97" s="80">
        <v>1340</v>
      </c>
      <c r="G97" s="322" t="s">
        <v>1335</v>
      </c>
      <c r="H97" s="372">
        <v>0.60871461274383165</v>
      </c>
      <c r="I97" s="80">
        <v>1340</v>
      </c>
    </row>
    <row r="98" spans="1:9" ht="25.5" x14ac:dyDescent="0.25">
      <c r="A98" s="322" t="s">
        <v>782</v>
      </c>
      <c r="B98" s="229" t="s">
        <v>1084</v>
      </c>
      <c r="C98" s="495">
        <v>2201.3600001482446</v>
      </c>
      <c r="D98" s="322" t="s">
        <v>1293</v>
      </c>
      <c r="E98" s="372">
        <v>1.9842279316903411</v>
      </c>
      <c r="F98" s="80">
        <v>4368</v>
      </c>
      <c r="G98" s="322" t="s">
        <v>1336</v>
      </c>
      <c r="H98" s="372">
        <v>1.9842279316903411</v>
      </c>
      <c r="I98" s="80">
        <v>4368</v>
      </c>
    </row>
    <row r="99" spans="1:9" ht="25.5" x14ac:dyDescent="0.25">
      <c r="A99" s="322" t="s">
        <v>785</v>
      </c>
      <c r="B99" s="229" t="s">
        <v>1084</v>
      </c>
      <c r="C99" s="495">
        <v>2201.3600001482446</v>
      </c>
      <c r="D99" s="322" t="s">
        <v>1294</v>
      </c>
      <c r="E99" s="372">
        <v>0.48833448410419333</v>
      </c>
      <c r="F99" s="80">
        <v>1075</v>
      </c>
      <c r="G99" s="322" t="s">
        <v>1337</v>
      </c>
      <c r="H99" s="372">
        <v>0.48833448410419333</v>
      </c>
      <c r="I99" s="80">
        <v>1075</v>
      </c>
    </row>
    <row r="100" spans="1:9" ht="25.5" x14ac:dyDescent="0.25">
      <c r="A100" s="322" t="s">
        <v>788</v>
      </c>
      <c r="B100" s="229" t="s">
        <v>1084</v>
      </c>
      <c r="C100" s="495">
        <v>2201.3600001482446</v>
      </c>
      <c r="D100" s="322" t="s">
        <v>1295</v>
      </c>
      <c r="E100" s="372">
        <v>0.48470036701318542</v>
      </c>
      <c r="F100" s="80">
        <v>1067</v>
      </c>
      <c r="G100" s="322" t="s">
        <v>1338</v>
      </c>
      <c r="H100" s="372">
        <v>0.48470036701318542</v>
      </c>
      <c r="I100" s="80">
        <v>1067</v>
      </c>
    </row>
    <row r="101" spans="1:9" ht="25.5" x14ac:dyDescent="0.25">
      <c r="A101" s="322" t="s">
        <v>791</v>
      </c>
      <c r="B101" s="229" t="s">
        <v>1084</v>
      </c>
      <c r="C101" s="495">
        <v>2201.3600001482446</v>
      </c>
      <c r="D101" s="322" t="s">
        <v>1296</v>
      </c>
      <c r="E101" s="372">
        <v>0.32570774428158755</v>
      </c>
      <c r="F101" s="80">
        <v>717</v>
      </c>
      <c r="G101" s="322" t="s">
        <v>1339</v>
      </c>
      <c r="H101" s="372">
        <v>0.32570774428158755</v>
      </c>
      <c r="I101" s="80">
        <v>717</v>
      </c>
    </row>
    <row r="102" spans="1:9" ht="25.5" x14ac:dyDescent="0.25">
      <c r="A102" s="322" t="s">
        <v>794</v>
      </c>
      <c r="B102" s="229" t="s">
        <v>1084</v>
      </c>
      <c r="C102" s="495">
        <v>2201.3600001482446</v>
      </c>
      <c r="D102" s="322" t="s">
        <v>1297</v>
      </c>
      <c r="E102" s="372">
        <v>0.32570774428158755</v>
      </c>
      <c r="F102" s="80">
        <v>717</v>
      </c>
      <c r="G102" s="322" t="s">
        <v>1340</v>
      </c>
      <c r="H102" s="372">
        <v>0.32570774428158755</v>
      </c>
      <c r="I102" s="80">
        <v>717</v>
      </c>
    </row>
    <row r="103" spans="1:9" ht="25.5" x14ac:dyDescent="0.25">
      <c r="A103" s="322" t="s">
        <v>797</v>
      </c>
      <c r="B103" s="229" t="s">
        <v>1084</v>
      </c>
      <c r="C103" s="495">
        <v>2201.3600001482446</v>
      </c>
      <c r="D103" s="322" t="s">
        <v>1298</v>
      </c>
      <c r="E103" s="372">
        <v>0.32570774428158755</v>
      </c>
      <c r="F103" s="80">
        <v>717</v>
      </c>
      <c r="G103" s="322" t="s">
        <v>1341</v>
      </c>
      <c r="H103" s="372">
        <v>0.32570774428158755</v>
      </c>
      <c r="I103" s="80">
        <v>717</v>
      </c>
    </row>
    <row r="104" spans="1:9" ht="25.5" x14ac:dyDescent="0.25">
      <c r="A104" s="322" t="s">
        <v>800</v>
      </c>
      <c r="B104" s="229" t="s">
        <v>1084</v>
      </c>
      <c r="C104" s="495">
        <v>2201.3600001482446</v>
      </c>
      <c r="D104" s="322" t="s">
        <v>1299</v>
      </c>
      <c r="E104" s="372">
        <v>0.32570774428158755</v>
      </c>
      <c r="F104" s="80">
        <v>717</v>
      </c>
      <c r="G104" s="322" t="s">
        <v>1342</v>
      </c>
      <c r="H104" s="372">
        <v>0.32570774428158755</v>
      </c>
      <c r="I104" s="80">
        <v>717</v>
      </c>
    </row>
    <row r="105" spans="1:9" ht="25.5" x14ac:dyDescent="0.25">
      <c r="A105" s="322" t="s">
        <v>803</v>
      </c>
      <c r="B105" s="229" t="s">
        <v>1084</v>
      </c>
      <c r="C105" s="495">
        <v>2201.3600001482446</v>
      </c>
      <c r="D105" s="322" t="s">
        <v>1300</v>
      </c>
      <c r="E105" s="372">
        <v>0.32570774428158755</v>
      </c>
      <c r="F105" s="80">
        <v>717</v>
      </c>
      <c r="G105" s="322" t="s">
        <v>1343</v>
      </c>
      <c r="H105" s="372">
        <v>0.32570774428158755</v>
      </c>
      <c r="I105" s="80">
        <v>717</v>
      </c>
    </row>
    <row r="106" spans="1:9" ht="25.5" x14ac:dyDescent="0.25">
      <c r="A106" s="322" t="s">
        <v>806</v>
      </c>
      <c r="B106" s="229" t="s">
        <v>1084</v>
      </c>
      <c r="C106" s="495">
        <v>2201.3600001482446</v>
      </c>
      <c r="D106" s="322" t="s">
        <v>1301</v>
      </c>
      <c r="E106" s="372">
        <v>0.32570774428158755</v>
      </c>
      <c r="F106" s="80">
        <v>717</v>
      </c>
      <c r="G106" s="322" t="s">
        <v>1344</v>
      </c>
      <c r="H106" s="372">
        <v>0.32570774428158755</v>
      </c>
      <c r="I106" s="80">
        <v>717</v>
      </c>
    </row>
    <row r="107" spans="1:9" ht="25.5" x14ac:dyDescent="0.25">
      <c r="A107" s="322" t="s">
        <v>809</v>
      </c>
      <c r="B107" s="229" t="s">
        <v>1084</v>
      </c>
      <c r="C107" s="495">
        <v>2201.3600001482446</v>
      </c>
      <c r="D107" s="322" t="s">
        <v>1302</v>
      </c>
      <c r="E107" s="372">
        <v>0.32570774428158755</v>
      </c>
      <c r="F107" s="80">
        <v>717</v>
      </c>
      <c r="G107" s="322" t="s">
        <v>1345</v>
      </c>
      <c r="H107" s="372">
        <v>0.32570774428158755</v>
      </c>
      <c r="I107" s="80">
        <v>717</v>
      </c>
    </row>
    <row r="108" spans="1:9" ht="25.5" x14ac:dyDescent="0.25">
      <c r="A108" s="322" t="s">
        <v>812</v>
      </c>
      <c r="B108" s="229" t="s">
        <v>1084</v>
      </c>
      <c r="C108" s="495">
        <v>2201.3600001482446</v>
      </c>
      <c r="D108" s="322" t="s">
        <v>1303</v>
      </c>
      <c r="E108" s="372">
        <v>0.32570774428158755</v>
      </c>
      <c r="F108" s="80">
        <v>717</v>
      </c>
      <c r="G108" s="322" t="s">
        <v>1346</v>
      </c>
      <c r="H108" s="372">
        <v>0.32570774428158755</v>
      </c>
      <c r="I108" s="80">
        <v>717</v>
      </c>
    </row>
    <row r="109" spans="1:9" ht="25.5" x14ac:dyDescent="0.25">
      <c r="A109" s="322" t="s">
        <v>815</v>
      </c>
      <c r="B109" s="229" t="s">
        <v>1084</v>
      </c>
      <c r="C109" s="495">
        <v>2201.3600001482446</v>
      </c>
      <c r="D109" s="322" t="s">
        <v>1304</v>
      </c>
      <c r="E109" s="372">
        <v>1.3223643564905179</v>
      </c>
      <c r="F109" s="80">
        <v>2911</v>
      </c>
      <c r="G109" s="322" t="s">
        <v>1347</v>
      </c>
      <c r="H109" s="372">
        <v>1.3223643564905179</v>
      </c>
      <c r="I109" s="80">
        <v>2911</v>
      </c>
    </row>
    <row r="110" spans="1:9" ht="25.5" x14ac:dyDescent="0.25">
      <c r="A110" s="322" t="s">
        <v>818</v>
      </c>
      <c r="B110" s="229" t="s">
        <v>1084</v>
      </c>
      <c r="C110" s="495">
        <v>2201.3600001482446</v>
      </c>
      <c r="D110" s="322" t="s">
        <v>1305</v>
      </c>
      <c r="E110" s="372">
        <v>0.32570774428158755</v>
      </c>
      <c r="F110" s="80">
        <v>717</v>
      </c>
      <c r="G110" s="322" t="s">
        <v>1348</v>
      </c>
      <c r="H110" s="372">
        <v>0.32570774428158755</v>
      </c>
      <c r="I110" s="80">
        <v>717</v>
      </c>
    </row>
    <row r="111" spans="1:9" ht="25.5" x14ac:dyDescent="0.25">
      <c r="A111" s="322" t="s">
        <v>821</v>
      </c>
      <c r="B111" s="229" t="s">
        <v>1084</v>
      </c>
      <c r="C111" s="495">
        <v>2201.3600001482446</v>
      </c>
      <c r="D111" s="322" t="s">
        <v>1306</v>
      </c>
      <c r="E111" s="372">
        <v>0.32570774428158755</v>
      </c>
      <c r="F111" s="80">
        <v>717</v>
      </c>
      <c r="G111" s="322" t="s">
        <v>1349</v>
      </c>
      <c r="H111" s="372">
        <v>0.32570774428158755</v>
      </c>
      <c r="I111" s="80">
        <v>717</v>
      </c>
    </row>
    <row r="112" spans="1:9" ht="25.5" x14ac:dyDescent="0.25">
      <c r="A112" s="322" t="s">
        <v>824</v>
      </c>
      <c r="B112" s="229" t="s">
        <v>1084</v>
      </c>
      <c r="C112" s="495">
        <v>2201.3600001482446</v>
      </c>
      <c r="D112" s="322" t="s">
        <v>1307</v>
      </c>
      <c r="E112" s="372">
        <v>0.55829123810609638</v>
      </c>
      <c r="F112" s="80">
        <v>1229</v>
      </c>
      <c r="G112" s="322" t="s">
        <v>1350</v>
      </c>
      <c r="H112" s="372">
        <v>0.55829123810609638</v>
      </c>
      <c r="I112" s="80">
        <v>1229</v>
      </c>
    </row>
    <row r="113" spans="1:9" ht="25.5" x14ac:dyDescent="0.25">
      <c r="A113" s="322" t="s">
        <v>827</v>
      </c>
      <c r="B113" s="229" t="s">
        <v>1084</v>
      </c>
      <c r="C113" s="495">
        <v>2201.3600001482446</v>
      </c>
      <c r="D113" s="322" t="s">
        <v>1308</v>
      </c>
      <c r="E113" s="372">
        <v>1.4200312533113566</v>
      </c>
      <c r="F113" s="80">
        <v>3126</v>
      </c>
      <c r="G113" s="322" t="s">
        <v>1351</v>
      </c>
      <c r="H113" s="372">
        <v>1.4200312533113566</v>
      </c>
      <c r="I113" s="80">
        <v>3126</v>
      </c>
    </row>
    <row r="114" spans="1:9" ht="25.5" x14ac:dyDescent="0.25">
      <c r="A114" s="322" t="s">
        <v>830</v>
      </c>
      <c r="B114" s="229" t="s">
        <v>1084</v>
      </c>
      <c r="C114" s="495">
        <v>2201.3600001482446</v>
      </c>
      <c r="D114" s="322" t="s">
        <v>1309</v>
      </c>
      <c r="E114" s="372">
        <v>0.55829123810609638</v>
      </c>
      <c r="F114" s="80">
        <v>1229</v>
      </c>
      <c r="G114" s="322" t="s">
        <v>1352</v>
      </c>
      <c r="H114" s="372">
        <v>0.55829123810609638</v>
      </c>
      <c r="I114" s="80">
        <v>1229</v>
      </c>
    </row>
    <row r="115" spans="1:9" ht="25.5" x14ac:dyDescent="0.25">
      <c r="A115" s="322" t="s">
        <v>833</v>
      </c>
      <c r="B115" s="229" t="s">
        <v>1084</v>
      </c>
      <c r="C115" s="495">
        <v>2201.3600001482446</v>
      </c>
      <c r="D115" s="322" t="s">
        <v>1310</v>
      </c>
      <c r="E115" s="372">
        <v>0.54466329901481658</v>
      </c>
      <c r="F115" s="80">
        <v>1229</v>
      </c>
      <c r="G115" s="322" t="s">
        <v>1353</v>
      </c>
      <c r="H115" s="372">
        <v>0.54466329901481658</v>
      </c>
      <c r="I115" s="80">
        <v>1229</v>
      </c>
    </row>
    <row r="116" spans="1:9" ht="25.5" x14ac:dyDescent="0.25">
      <c r="A116" s="322" t="s">
        <v>836</v>
      </c>
      <c r="B116" s="229" t="s">
        <v>1084</v>
      </c>
      <c r="C116" s="495">
        <v>2201.3600001482446</v>
      </c>
      <c r="D116" s="322" t="s">
        <v>1311</v>
      </c>
      <c r="E116" s="372">
        <v>2.20318348642357</v>
      </c>
      <c r="F116" s="80">
        <v>4850</v>
      </c>
      <c r="G116" s="322" t="s">
        <v>1354</v>
      </c>
      <c r="H116" s="372">
        <v>2.20318348642357</v>
      </c>
      <c r="I116" s="80">
        <v>4850</v>
      </c>
    </row>
    <row r="117" spans="1:9" ht="25.5" x14ac:dyDescent="0.25">
      <c r="A117" s="322" t="s">
        <v>839</v>
      </c>
      <c r="B117" s="229" t="s">
        <v>1084</v>
      </c>
      <c r="C117" s="495">
        <v>2201.3600001482446</v>
      </c>
      <c r="D117" s="322" t="s">
        <v>1312</v>
      </c>
      <c r="E117" s="372">
        <v>1.4668205108580841</v>
      </c>
      <c r="F117" s="80">
        <v>3229</v>
      </c>
      <c r="G117" s="322" t="s">
        <v>1355</v>
      </c>
      <c r="H117" s="372">
        <v>1.4668205108580841</v>
      </c>
      <c r="I117" s="80">
        <v>3229</v>
      </c>
    </row>
    <row r="118" spans="1:9" ht="25.5" x14ac:dyDescent="0.25">
      <c r="A118" s="322" t="s">
        <v>842</v>
      </c>
      <c r="B118" s="229" t="s">
        <v>1084</v>
      </c>
      <c r="C118" s="495">
        <v>2201.3600001482446</v>
      </c>
      <c r="D118" s="322" t="s">
        <v>1313</v>
      </c>
      <c r="E118" s="372">
        <v>0.65277828247230307</v>
      </c>
      <c r="F118" s="80">
        <v>1437</v>
      </c>
      <c r="G118" s="322" t="s">
        <v>1356</v>
      </c>
      <c r="H118" s="372">
        <v>0.65277828247230307</v>
      </c>
      <c r="I118" s="80">
        <v>1437</v>
      </c>
    </row>
    <row r="119" spans="1:9" ht="25.5" x14ac:dyDescent="0.25">
      <c r="A119" s="322" t="s">
        <v>845</v>
      </c>
      <c r="B119" s="229" t="s">
        <v>1084</v>
      </c>
      <c r="C119" s="495">
        <v>2201.3600001482446</v>
      </c>
      <c r="D119" s="322" t="s">
        <v>1314</v>
      </c>
      <c r="E119" s="372">
        <v>0.65277828247230307</v>
      </c>
      <c r="F119" s="80">
        <v>1437</v>
      </c>
      <c r="G119" s="322" t="s">
        <v>1357</v>
      </c>
      <c r="H119" s="372">
        <v>0.65277828247230307</v>
      </c>
      <c r="I119" s="80">
        <v>1437</v>
      </c>
    </row>
    <row r="120" spans="1:9" ht="25.5" x14ac:dyDescent="0.25">
      <c r="A120" s="322" t="s">
        <v>848</v>
      </c>
      <c r="B120" s="229" t="s">
        <v>1084</v>
      </c>
      <c r="C120" s="495">
        <v>2201.3600001482446</v>
      </c>
      <c r="D120" s="322" t="s">
        <v>1315</v>
      </c>
      <c r="E120" s="372">
        <v>1.6653341569543934</v>
      </c>
      <c r="F120" s="80">
        <v>3666</v>
      </c>
      <c r="G120" s="322" t="s">
        <v>1358</v>
      </c>
      <c r="H120" s="372">
        <v>1.6653341569543934</v>
      </c>
      <c r="I120" s="80">
        <v>3666</v>
      </c>
    </row>
    <row r="121" spans="1:9" ht="25.5" x14ac:dyDescent="0.25">
      <c r="A121" s="322" t="s">
        <v>851</v>
      </c>
      <c r="B121" s="229" t="s">
        <v>1084</v>
      </c>
      <c r="C121" s="495">
        <v>2201.3600001482446</v>
      </c>
      <c r="D121" s="322" t="s">
        <v>1316</v>
      </c>
      <c r="E121" s="372">
        <v>0.65277828247230307</v>
      </c>
      <c r="F121" s="80">
        <v>1437</v>
      </c>
      <c r="G121" s="322" t="s">
        <v>1359</v>
      </c>
      <c r="H121" s="372">
        <v>0.65277828247230307</v>
      </c>
      <c r="I121" s="80">
        <v>1437</v>
      </c>
    </row>
    <row r="122" spans="1:9" ht="25.5" x14ac:dyDescent="0.25">
      <c r="A122" s="322" t="s">
        <v>854</v>
      </c>
      <c r="B122" s="229" t="s">
        <v>1084</v>
      </c>
      <c r="C122" s="495">
        <v>2201.3600001482446</v>
      </c>
      <c r="D122" s="322" t="s">
        <v>1317</v>
      </c>
      <c r="E122" s="372">
        <v>0.65277828247230307</v>
      </c>
      <c r="F122" s="80">
        <v>1437</v>
      </c>
      <c r="G122" s="322" t="s">
        <v>1360</v>
      </c>
      <c r="H122" s="372">
        <v>0.65277828247230307</v>
      </c>
      <c r="I122" s="80">
        <v>1437</v>
      </c>
    </row>
    <row r="123" spans="1:9" ht="25.5" x14ac:dyDescent="0.25">
      <c r="A123" s="322" t="s">
        <v>857</v>
      </c>
      <c r="B123" s="229" t="s">
        <v>1084</v>
      </c>
      <c r="C123" s="495">
        <v>2201.3600001482446</v>
      </c>
      <c r="D123" s="322" t="s">
        <v>1318</v>
      </c>
      <c r="E123" s="372">
        <v>0.74771959147488576</v>
      </c>
      <c r="F123" s="80">
        <v>1646</v>
      </c>
      <c r="G123" s="322" t="s">
        <v>1361</v>
      </c>
      <c r="H123" s="372">
        <v>0.74771959147488576</v>
      </c>
      <c r="I123" s="80">
        <v>1646</v>
      </c>
    </row>
    <row r="124" spans="1:9" ht="25.5" x14ac:dyDescent="0.25">
      <c r="A124" s="322" t="s">
        <v>860</v>
      </c>
      <c r="B124" s="229" t="s">
        <v>1084</v>
      </c>
      <c r="C124" s="495">
        <v>2201.3600001482446</v>
      </c>
      <c r="D124" s="322" t="s">
        <v>1319</v>
      </c>
      <c r="E124" s="372">
        <v>0.90171530320634774</v>
      </c>
      <c r="F124" s="80">
        <v>1985</v>
      </c>
      <c r="G124" s="322" t="s">
        <v>1362</v>
      </c>
      <c r="H124" s="372">
        <v>0.90171530320634774</v>
      </c>
      <c r="I124" s="80">
        <v>1985</v>
      </c>
    </row>
    <row r="125" spans="1:9" ht="25.5" x14ac:dyDescent="0.25">
      <c r="A125" s="322" t="s">
        <v>863</v>
      </c>
      <c r="B125" s="229" t="s">
        <v>1084</v>
      </c>
      <c r="C125" s="495">
        <v>2201.3600001482446</v>
      </c>
      <c r="D125" s="322" t="s">
        <v>1320</v>
      </c>
      <c r="E125" s="372">
        <v>2.4870988841585659</v>
      </c>
      <c r="F125" s="80">
        <v>5475</v>
      </c>
      <c r="G125" s="322" t="s">
        <v>1363</v>
      </c>
      <c r="H125" s="372">
        <v>2.4870988841585659</v>
      </c>
      <c r="I125" s="80">
        <v>5475</v>
      </c>
    </row>
    <row r="126" spans="1:9" ht="25.5" x14ac:dyDescent="0.25">
      <c r="A126" s="322" t="s">
        <v>866</v>
      </c>
      <c r="B126" s="229" t="s">
        <v>1084</v>
      </c>
      <c r="C126" s="495">
        <v>2201.3600001482446</v>
      </c>
      <c r="D126" s="322" t="s">
        <v>1321</v>
      </c>
      <c r="E126" s="372">
        <v>1.8579423627778147</v>
      </c>
      <c r="F126" s="80">
        <v>4090</v>
      </c>
      <c r="G126" s="322" t="s">
        <v>1364</v>
      </c>
      <c r="H126" s="372">
        <v>1.8579423627778147</v>
      </c>
      <c r="I126" s="80">
        <v>4090</v>
      </c>
    </row>
    <row r="127" spans="1:9" ht="25.5" x14ac:dyDescent="0.25">
      <c r="A127" s="322" t="s">
        <v>869</v>
      </c>
      <c r="B127" s="229" t="s">
        <v>1084</v>
      </c>
      <c r="C127" s="495">
        <v>2201.3600001482446</v>
      </c>
      <c r="D127" s="322" t="s">
        <v>1322</v>
      </c>
      <c r="E127" s="372">
        <v>1.9469782315075095</v>
      </c>
      <c r="F127" s="80">
        <v>4286</v>
      </c>
      <c r="G127" s="322" t="s">
        <v>1365</v>
      </c>
      <c r="H127" s="372">
        <v>1.9469782315075095</v>
      </c>
      <c r="I127" s="80">
        <v>4286</v>
      </c>
    </row>
    <row r="128" spans="1:9" x14ac:dyDescent="0.25">
      <c r="A128" s="326"/>
      <c r="B128" s="326"/>
      <c r="C128" s="326"/>
      <c r="D128" s="326"/>
      <c r="E128" s="326"/>
      <c r="F128" s="326"/>
      <c r="G128" s="447"/>
      <c r="H128" s="447"/>
      <c r="I128" s="447"/>
    </row>
    <row r="129" spans="1:9" x14ac:dyDescent="0.25">
      <c r="A129" s="75"/>
      <c r="B129" s="76"/>
      <c r="C129" s="76"/>
      <c r="D129" s="15"/>
      <c r="E129" s="15"/>
      <c r="F129" s="280"/>
      <c r="G129" s="78" t="s">
        <v>872</v>
      </c>
      <c r="H129" s="78"/>
      <c r="I129" s="447"/>
    </row>
    <row r="130" spans="1:9" ht="54" customHeight="1" x14ac:dyDescent="0.25">
      <c r="A130" s="585" t="s">
        <v>873</v>
      </c>
      <c r="B130" s="585"/>
      <c r="C130" s="585"/>
      <c r="D130" s="585"/>
      <c r="E130" s="585"/>
      <c r="F130" s="585"/>
      <c r="G130" s="585"/>
      <c r="H130" s="446"/>
      <c r="I130" s="447"/>
    </row>
    <row r="131" spans="1:9" x14ac:dyDescent="0.25">
      <c r="A131" s="446"/>
      <c r="B131" s="446"/>
      <c r="C131" s="446"/>
      <c r="D131" s="446"/>
      <c r="E131" s="446"/>
      <c r="F131" s="446"/>
      <c r="G131" s="310"/>
      <c r="H131" s="310"/>
      <c r="I131" s="16"/>
    </row>
    <row r="132" spans="1:9" ht="60" customHeight="1" x14ac:dyDescent="0.25">
      <c r="A132" s="395" t="s">
        <v>773</v>
      </c>
      <c r="B132" s="397" t="s">
        <v>736</v>
      </c>
      <c r="C132" s="577" t="s">
        <v>1525</v>
      </c>
      <c r="D132" s="586" t="s">
        <v>774</v>
      </c>
      <c r="E132" s="575" t="s">
        <v>0</v>
      </c>
      <c r="F132" s="619" t="s">
        <v>1513</v>
      </c>
      <c r="G132" s="588" t="s">
        <v>737</v>
      </c>
      <c r="H132" s="296"/>
      <c r="I132" s="16"/>
    </row>
    <row r="133" spans="1:9" ht="25.5" x14ac:dyDescent="0.25">
      <c r="A133" s="97" t="s">
        <v>1119</v>
      </c>
      <c r="B133" s="229" t="s">
        <v>1084</v>
      </c>
      <c r="C133" s="578"/>
      <c r="D133" s="587"/>
      <c r="E133" s="576"/>
      <c r="F133" s="620"/>
      <c r="G133" s="589"/>
      <c r="H133" s="267"/>
      <c r="I133" s="16"/>
    </row>
    <row r="134" spans="1:9" ht="22.5" x14ac:dyDescent="0.25">
      <c r="A134" s="322" t="s">
        <v>874</v>
      </c>
      <c r="B134" s="265" t="s">
        <v>1109</v>
      </c>
      <c r="C134" s="359">
        <v>2721.8100001915145</v>
      </c>
      <c r="D134" s="322" t="s">
        <v>738</v>
      </c>
      <c r="E134" s="81" t="s">
        <v>1323</v>
      </c>
      <c r="F134" s="372">
        <v>2.2224181701053252</v>
      </c>
      <c r="G134" s="80">
        <v>6049</v>
      </c>
      <c r="H134" s="237"/>
      <c r="I134" s="16"/>
    </row>
    <row r="135" spans="1:9" ht="22.5" x14ac:dyDescent="0.25">
      <c r="A135" s="322" t="s">
        <v>874</v>
      </c>
      <c r="B135" s="265" t="s">
        <v>1109</v>
      </c>
      <c r="C135" s="359">
        <v>2721.8100001915145</v>
      </c>
      <c r="D135" s="322" t="s">
        <v>739</v>
      </c>
      <c r="E135" s="81" t="s">
        <v>1324</v>
      </c>
      <c r="F135" s="372">
        <v>2.2224181701053252</v>
      </c>
      <c r="G135" s="80">
        <v>6049</v>
      </c>
      <c r="H135" s="237"/>
      <c r="I135" s="16"/>
    </row>
    <row r="136" spans="1:9" ht="22.5" x14ac:dyDescent="0.25">
      <c r="A136" s="322" t="s">
        <v>877</v>
      </c>
      <c r="B136" s="265" t="s">
        <v>1109</v>
      </c>
      <c r="C136" s="359">
        <v>2721.8100001915145</v>
      </c>
      <c r="D136" s="322" t="s">
        <v>738</v>
      </c>
      <c r="E136" s="399" t="s">
        <v>1325</v>
      </c>
      <c r="F136" s="372">
        <v>2.2224181701053252</v>
      </c>
      <c r="G136" s="80">
        <v>6049</v>
      </c>
      <c r="H136" s="237"/>
      <c r="I136" s="16"/>
    </row>
    <row r="137" spans="1:9" ht="22.5" x14ac:dyDescent="0.25">
      <c r="A137" s="322" t="s">
        <v>877</v>
      </c>
      <c r="B137" s="265" t="s">
        <v>1109</v>
      </c>
      <c r="C137" s="359">
        <v>2721.8100001915145</v>
      </c>
      <c r="D137" s="322" t="s">
        <v>739</v>
      </c>
      <c r="E137" s="399" t="s">
        <v>1326</v>
      </c>
      <c r="F137" s="372">
        <v>2.2224181701053252</v>
      </c>
      <c r="G137" s="80">
        <v>6049</v>
      </c>
      <c r="H137" s="237"/>
      <c r="I137" s="16"/>
    </row>
    <row r="138" spans="1:9" ht="22.5" x14ac:dyDescent="0.25">
      <c r="A138" s="322" t="s">
        <v>880</v>
      </c>
      <c r="B138" s="265" t="s">
        <v>1109</v>
      </c>
      <c r="C138" s="359">
        <v>2721.8100001915145</v>
      </c>
      <c r="D138" s="322" t="s">
        <v>738</v>
      </c>
      <c r="E138" s="81" t="s">
        <v>1327</v>
      </c>
      <c r="F138" s="372">
        <v>2.2224181701053252</v>
      </c>
      <c r="G138" s="80">
        <v>6049</v>
      </c>
      <c r="H138" s="237"/>
      <c r="I138" s="16"/>
    </row>
    <row r="139" spans="1:9" ht="22.5" x14ac:dyDescent="0.25">
      <c r="A139" s="322" t="s">
        <v>880</v>
      </c>
      <c r="B139" s="265" t="s">
        <v>1109</v>
      </c>
      <c r="C139" s="359">
        <v>2721.8100001915145</v>
      </c>
      <c r="D139" s="322" t="s">
        <v>739</v>
      </c>
      <c r="E139" s="81" t="s">
        <v>1328</v>
      </c>
      <c r="F139" s="372">
        <v>2.2224181701053252</v>
      </c>
      <c r="G139" s="80">
        <v>6049</v>
      </c>
      <c r="H139" s="237"/>
      <c r="I139" s="16"/>
    </row>
    <row r="140" spans="1:9" ht="22.5" x14ac:dyDescent="0.25">
      <c r="A140" s="322" t="s">
        <v>883</v>
      </c>
      <c r="B140" s="265" t="s">
        <v>1109</v>
      </c>
      <c r="C140" s="359">
        <v>2721.8100001915145</v>
      </c>
      <c r="D140" s="322" t="s">
        <v>738</v>
      </c>
      <c r="E140" s="81" t="s">
        <v>1329</v>
      </c>
      <c r="F140" s="372">
        <v>2.2224181701053252</v>
      </c>
      <c r="G140" s="80">
        <v>6049</v>
      </c>
      <c r="H140" s="237"/>
      <c r="I140" s="16"/>
    </row>
    <row r="141" spans="1:9" ht="22.5" x14ac:dyDescent="0.25">
      <c r="A141" s="322" t="s">
        <v>883</v>
      </c>
      <c r="B141" s="265" t="s">
        <v>1109</v>
      </c>
      <c r="C141" s="359">
        <v>2721.8100001915145</v>
      </c>
      <c r="D141" s="322" t="s">
        <v>739</v>
      </c>
      <c r="E141" s="81" t="s">
        <v>1330</v>
      </c>
      <c r="F141" s="372">
        <v>2.2224181701053252</v>
      </c>
      <c r="G141" s="80">
        <v>6049</v>
      </c>
      <c r="H141" s="237"/>
      <c r="I141" s="16"/>
    </row>
    <row r="142" spans="1:9" ht="22.5" x14ac:dyDescent="0.25">
      <c r="A142" s="322" t="s">
        <v>886</v>
      </c>
      <c r="B142" s="265" t="s">
        <v>1109</v>
      </c>
      <c r="C142" s="359">
        <v>2721.8100001915145</v>
      </c>
      <c r="D142" s="322" t="s">
        <v>738</v>
      </c>
      <c r="E142" s="81" t="s">
        <v>1331</v>
      </c>
      <c r="F142" s="372">
        <v>2.2224181701053252</v>
      </c>
      <c r="G142" s="80">
        <v>6049</v>
      </c>
      <c r="H142" s="237"/>
      <c r="I142" s="16"/>
    </row>
    <row r="143" spans="1:9" ht="22.5" x14ac:dyDescent="0.25">
      <c r="A143" s="322" t="s">
        <v>886</v>
      </c>
      <c r="B143" s="265" t="s">
        <v>1109</v>
      </c>
      <c r="C143" s="359">
        <v>2721.8100001915145</v>
      </c>
      <c r="D143" s="322" t="s">
        <v>739</v>
      </c>
      <c r="E143" s="81" t="s">
        <v>1332</v>
      </c>
      <c r="F143" s="372">
        <v>2.2224181701053252</v>
      </c>
      <c r="G143" s="80">
        <v>6049</v>
      </c>
      <c r="H143" s="237"/>
      <c r="I143" s="16"/>
    </row>
    <row r="144" spans="1:9" ht="22.5" x14ac:dyDescent="0.25">
      <c r="A144" s="322" t="s">
        <v>889</v>
      </c>
      <c r="B144" s="265" t="s">
        <v>1109</v>
      </c>
      <c r="C144" s="359">
        <v>2721.8100001915145</v>
      </c>
      <c r="D144" s="322" t="s">
        <v>738</v>
      </c>
      <c r="E144" s="81" t="s">
        <v>1333</v>
      </c>
      <c r="F144" s="372">
        <v>2.2224181701053252</v>
      </c>
      <c r="G144" s="80">
        <v>6049</v>
      </c>
      <c r="H144" s="237"/>
      <c r="I144" s="16"/>
    </row>
    <row r="145" spans="1:9" ht="22.5" x14ac:dyDescent="0.25">
      <c r="A145" s="322" t="s">
        <v>889</v>
      </c>
      <c r="B145" s="265" t="s">
        <v>1109</v>
      </c>
      <c r="C145" s="359">
        <v>2721.8100001915145</v>
      </c>
      <c r="D145" s="322" t="s">
        <v>739</v>
      </c>
      <c r="E145" s="81" t="s">
        <v>1334</v>
      </c>
      <c r="F145" s="372">
        <v>2.2224181701053252</v>
      </c>
      <c r="G145" s="80">
        <v>6049</v>
      </c>
      <c r="H145" s="237"/>
      <c r="I145" s="16"/>
    </row>
    <row r="146" spans="1:9" ht="35.25" customHeight="1" x14ac:dyDescent="0.25">
      <c r="A146" s="584" t="s">
        <v>1369</v>
      </c>
      <c r="B146" s="584"/>
      <c r="C146" s="584"/>
      <c r="D146" s="584"/>
      <c r="E146" s="584"/>
      <c r="F146" s="584"/>
      <c r="G146" s="584"/>
      <c r="H146" s="327"/>
      <c r="I146" s="16"/>
    </row>
    <row r="147" spans="1:9" ht="46.5" customHeight="1" x14ac:dyDescent="0.25">
      <c r="A147" s="614" t="s">
        <v>1118</v>
      </c>
      <c r="B147" s="614"/>
      <c r="C147" s="614"/>
      <c r="D147" s="614"/>
      <c r="E147" s="614"/>
      <c r="F147" s="614"/>
      <c r="G147" s="614"/>
      <c r="H147" s="447"/>
      <c r="I147" s="16"/>
    </row>
    <row r="148" spans="1:9" x14ac:dyDescent="0.25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L18" sqref="L18"/>
    </sheetView>
  </sheetViews>
  <sheetFormatPr defaultColWidth="9.140625" defaultRowHeight="15" x14ac:dyDescent="0.2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 x14ac:dyDescent="0.25">
      <c r="A1" s="329" t="s">
        <v>1805</v>
      </c>
      <c r="B1" s="329"/>
      <c r="C1" s="109"/>
      <c r="D1" s="219"/>
      <c r="E1" s="109"/>
      <c r="F1" s="288"/>
    </row>
    <row r="2" spans="1:7" x14ac:dyDescent="0.25">
      <c r="A2" s="371" t="s">
        <v>1801</v>
      </c>
      <c r="B2" s="371"/>
      <c r="C2" s="109"/>
      <c r="D2" s="219"/>
      <c r="E2" s="109"/>
      <c r="F2" s="288"/>
    </row>
    <row r="4" spans="1:7" x14ac:dyDescent="0.25">
      <c r="A4" s="219"/>
      <c r="B4" s="219"/>
      <c r="C4" s="230"/>
      <c r="D4" s="230"/>
      <c r="E4" s="106" t="s">
        <v>1564</v>
      </c>
    </row>
    <row r="5" spans="1:7" x14ac:dyDescent="0.25">
      <c r="A5" s="219"/>
      <c r="B5" s="219"/>
      <c r="C5" s="230"/>
      <c r="D5" s="230"/>
      <c r="E5" s="106" t="s">
        <v>634</v>
      </c>
    </row>
    <row r="6" spans="1:7" x14ac:dyDescent="0.25">
      <c r="A6" s="219"/>
      <c r="B6" s="219"/>
      <c r="C6" s="230"/>
      <c r="D6" s="230"/>
      <c r="E6" s="106" t="s">
        <v>1799</v>
      </c>
    </row>
    <row r="7" spans="1:7" ht="15.75" x14ac:dyDescent="0.25">
      <c r="A7" s="231"/>
      <c r="B7" s="231"/>
      <c r="C7" s="230"/>
      <c r="D7" s="230"/>
      <c r="E7" s="106" t="s">
        <v>1800</v>
      </c>
    </row>
    <row r="8" spans="1:7" x14ac:dyDescent="0.25">
      <c r="A8" s="219"/>
      <c r="B8" s="219"/>
      <c r="C8" s="219"/>
    </row>
    <row r="9" spans="1:7" ht="47.25" customHeight="1" x14ac:dyDescent="0.25">
      <c r="A9" s="599" t="s">
        <v>1565</v>
      </c>
      <c r="B9" s="599"/>
      <c r="C9" s="599"/>
      <c r="D9" s="599"/>
      <c r="E9" s="599"/>
    </row>
    <row r="10" spans="1:7" x14ac:dyDescent="0.25">
      <c r="A10" s="21"/>
      <c r="B10" s="21"/>
      <c r="C10" s="21"/>
      <c r="D10" s="21"/>
      <c r="E10" s="232"/>
    </row>
    <row r="11" spans="1:7" x14ac:dyDescent="0.25">
      <c r="A11" s="133"/>
      <c r="B11" s="133"/>
      <c r="C11" s="221"/>
      <c r="D11" s="230"/>
    </row>
    <row r="12" spans="1:7" x14ac:dyDescent="0.25">
      <c r="A12" s="307"/>
      <c r="B12" s="307"/>
      <c r="C12" s="307"/>
      <c r="D12" s="307"/>
      <c r="E12" s="77"/>
    </row>
    <row r="13" spans="1:7" x14ac:dyDescent="0.25">
      <c r="A13" s="395" t="s">
        <v>1572</v>
      </c>
      <c r="B13" s="395" t="s">
        <v>645</v>
      </c>
      <c r="C13" s="397" t="s">
        <v>1580</v>
      </c>
      <c r="D13" s="408" t="s">
        <v>0</v>
      </c>
      <c r="E13" s="409" t="s">
        <v>737</v>
      </c>
    </row>
    <row r="14" spans="1:7" ht="28.5" x14ac:dyDescent="0.25">
      <c r="A14" s="621" t="s">
        <v>1566</v>
      </c>
      <c r="B14" s="412" t="s">
        <v>1581</v>
      </c>
      <c r="C14" s="624" t="s">
        <v>1570</v>
      </c>
      <c r="D14" s="420" t="s">
        <v>1582</v>
      </c>
      <c r="E14" s="413">
        <v>809</v>
      </c>
    </row>
    <row r="15" spans="1:7" ht="15.75" customHeight="1" x14ac:dyDescent="0.25">
      <c r="A15" s="622"/>
      <c r="B15" s="410" t="s">
        <v>1574</v>
      </c>
      <c r="C15" s="625"/>
      <c r="D15" s="420" t="s">
        <v>1584</v>
      </c>
      <c r="E15" s="627"/>
      <c r="F15" s="311"/>
      <c r="G15" s="312"/>
    </row>
    <row r="16" spans="1:7" x14ac:dyDescent="0.25">
      <c r="A16" s="622"/>
      <c r="B16" s="410" t="s">
        <v>1575</v>
      </c>
      <c r="C16" s="625"/>
      <c r="D16" s="420" t="s">
        <v>1585</v>
      </c>
      <c r="E16" s="627"/>
      <c r="G16" s="312"/>
    </row>
    <row r="17" spans="1:7" x14ac:dyDescent="0.25">
      <c r="A17" s="622"/>
      <c r="B17" s="410" t="s">
        <v>1576</v>
      </c>
      <c r="C17" s="625"/>
      <c r="D17" s="420" t="s">
        <v>1586</v>
      </c>
      <c r="E17" s="627"/>
      <c r="G17" s="312"/>
    </row>
    <row r="18" spans="1:7" ht="105" x14ac:dyDescent="0.25">
      <c r="A18" s="623"/>
      <c r="B18" s="410" t="s">
        <v>1573</v>
      </c>
      <c r="C18" s="626"/>
      <c r="D18" s="420" t="s">
        <v>1587</v>
      </c>
      <c r="E18" s="628"/>
      <c r="G18" s="312"/>
    </row>
    <row r="19" spans="1:7" ht="15.75" x14ac:dyDescent="0.25">
      <c r="A19" s="406" t="s">
        <v>1567</v>
      </c>
      <c r="B19" s="159" t="s">
        <v>1578</v>
      </c>
      <c r="C19" s="229" t="s">
        <v>1571</v>
      </c>
      <c r="D19" s="399" t="s">
        <v>1588</v>
      </c>
      <c r="E19" s="414">
        <v>67</v>
      </c>
      <c r="G19" s="312"/>
    </row>
    <row r="20" spans="1:7" ht="15.75" x14ac:dyDescent="0.25">
      <c r="A20" s="406" t="s">
        <v>1567</v>
      </c>
      <c r="B20" s="159" t="s">
        <v>1577</v>
      </c>
      <c r="C20" s="229" t="s">
        <v>1571</v>
      </c>
      <c r="D20" s="399" t="s">
        <v>1589</v>
      </c>
      <c r="E20" s="80">
        <v>468</v>
      </c>
      <c r="G20" s="312"/>
    </row>
    <row r="21" spans="1:7" ht="15.75" x14ac:dyDescent="0.25">
      <c r="A21" s="406" t="s">
        <v>1569</v>
      </c>
      <c r="B21" s="159" t="s">
        <v>1568</v>
      </c>
      <c r="C21" s="229" t="s">
        <v>1571</v>
      </c>
      <c r="D21" s="399" t="s">
        <v>1590</v>
      </c>
      <c r="E21" s="80">
        <v>1524</v>
      </c>
      <c r="G21" s="312"/>
    </row>
    <row r="22" spans="1:7" ht="15.75" x14ac:dyDescent="0.25">
      <c r="A22" s="406" t="s">
        <v>1569</v>
      </c>
      <c r="B22" s="159" t="s">
        <v>1498</v>
      </c>
      <c r="C22" s="229" t="s">
        <v>1571</v>
      </c>
      <c r="D22" s="399" t="s">
        <v>1591</v>
      </c>
      <c r="E22" s="80">
        <v>1187</v>
      </c>
      <c r="G22" s="312"/>
    </row>
    <row r="23" spans="1:7" ht="15.75" x14ac:dyDescent="0.25">
      <c r="A23" s="406" t="s">
        <v>1569</v>
      </c>
      <c r="B23" s="159" t="s">
        <v>1579</v>
      </c>
      <c r="C23" s="229" t="s">
        <v>1571</v>
      </c>
      <c r="D23" s="399" t="s">
        <v>1592</v>
      </c>
      <c r="E23" s="80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opLeftCell="A27" zoomScaleNormal="100" workbookViewId="0">
      <selection activeCell="G33" sqref="G33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6" width="13.85546875" style="380" customWidth="1"/>
    <col min="7" max="7" width="19.42578125" style="381" customWidth="1"/>
    <col min="8" max="8" width="21.28515625" style="380" customWidth="1"/>
    <col min="9" max="9" width="17.42578125" style="380" customWidth="1"/>
    <col min="10" max="10" width="17.28515625" style="380" customWidth="1"/>
    <col min="11" max="11" width="13.85546875" style="380" customWidth="1"/>
    <col min="12" max="12" width="19.42578125" style="380" customWidth="1"/>
    <col min="13" max="242" width="9.140625" style="380"/>
    <col min="243" max="243" width="9.5703125" style="380" customWidth="1"/>
    <col min="244" max="244" width="68.85546875" style="380" customWidth="1"/>
    <col min="245" max="245" width="13.85546875" style="380" customWidth="1"/>
    <col min="246" max="246" width="13.28515625" style="380" customWidth="1"/>
    <col min="247" max="247" width="12.7109375" style="380" bestFit="1" customWidth="1"/>
    <col min="248" max="248" width="18.42578125" style="380" customWidth="1"/>
    <col min="249" max="249" width="17.5703125" style="380" customWidth="1"/>
    <col min="250" max="250" width="13.28515625" style="380" customWidth="1"/>
    <col min="251" max="498" width="9.140625" style="380"/>
    <col min="499" max="499" width="9.5703125" style="380" customWidth="1"/>
    <col min="500" max="500" width="68.85546875" style="380" customWidth="1"/>
    <col min="501" max="501" width="13.85546875" style="380" customWidth="1"/>
    <col min="502" max="502" width="13.28515625" style="380" customWidth="1"/>
    <col min="503" max="503" width="12.7109375" style="380" bestFit="1" customWidth="1"/>
    <col min="504" max="504" width="18.42578125" style="380" customWidth="1"/>
    <col min="505" max="505" width="17.5703125" style="380" customWidth="1"/>
    <col min="506" max="506" width="13.28515625" style="380" customWidth="1"/>
    <col min="507" max="754" width="9.140625" style="380"/>
    <col min="755" max="755" width="9.5703125" style="380" customWidth="1"/>
    <col min="756" max="756" width="68.85546875" style="380" customWidth="1"/>
    <col min="757" max="757" width="13.85546875" style="380" customWidth="1"/>
    <col min="758" max="758" width="13.28515625" style="380" customWidth="1"/>
    <col min="759" max="759" width="12.7109375" style="380" bestFit="1" customWidth="1"/>
    <col min="760" max="760" width="18.42578125" style="380" customWidth="1"/>
    <col min="761" max="761" width="17.5703125" style="380" customWidth="1"/>
    <col min="762" max="762" width="13.28515625" style="380" customWidth="1"/>
    <col min="763" max="1010" width="9.140625" style="380"/>
    <col min="1011" max="1011" width="9.5703125" style="380" customWidth="1"/>
    <col min="1012" max="1012" width="68.85546875" style="380" customWidth="1"/>
    <col min="1013" max="1013" width="13.85546875" style="380" customWidth="1"/>
    <col min="1014" max="1014" width="13.28515625" style="380" customWidth="1"/>
    <col min="1015" max="1015" width="12.7109375" style="380" bestFit="1" customWidth="1"/>
    <col min="1016" max="1016" width="18.42578125" style="380" customWidth="1"/>
    <col min="1017" max="1017" width="17.5703125" style="380" customWidth="1"/>
    <col min="1018" max="1018" width="13.28515625" style="380" customWidth="1"/>
    <col min="1019" max="1266" width="9.140625" style="380"/>
    <col min="1267" max="1267" width="9.5703125" style="380" customWidth="1"/>
    <col min="1268" max="1268" width="68.85546875" style="380" customWidth="1"/>
    <col min="1269" max="1269" width="13.85546875" style="380" customWidth="1"/>
    <col min="1270" max="1270" width="13.28515625" style="380" customWidth="1"/>
    <col min="1271" max="1271" width="12.7109375" style="380" bestFit="1" customWidth="1"/>
    <col min="1272" max="1272" width="18.42578125" style="380" customWidth="1"/>
    <col min="1273" max="1273" width="17.5703125" style="380" customWidth="1"/>
    <col min="1274" max="1274" width="13.28515625" style="380" customWidth="1"/>
    <col min="1275" max="1522" width="9.140625" style="380"/>
    <col min="1523" max="1523" width="9.5703125" style="380" customWidth="1"/>
    <col min="1524" max="1524" width="68.85546875" style="380" customWidth="1"/>
    <col min="1525" max="1525" width="13.85546875" style="380" customWidth="1"/>
    <col min="1526" max="1526" width="13.28515625" style="380" customWidth="1"/>
    <col min="1527" max="1527" width="12.7109375" style="380" bestFit="1" customWidth="1"/>
    <col min="1528" max="1528" width="18.42578125" style="380" customWidth="1"/>
    <col min="1529" max="1529" width="17.5703125" style="380" customWidth="1"/>
    <col min="1530" max="1530" width="13.28515625" style="380" customWidth="1"/>
    <col min="1531" max="1778" width="9.140625" style="380"/>
    <col min="1779" max="1779" width="9.5703125" style="380" customWidth="1"/>
    <col min="1780" max="1780" width="68.85546875" style="380" customWidth="1"/>
    <col min="1781" max="1781" width="13.85546875" style="380" customWidth="1"/>
    <col min="1782" max="1782" width="13.28515625" style="380" customWidth="1"/>
    <col min="1783" max="1783" width="12.7109375" style="380" bestFit="1" customWidth="1"/>
    <col min="1784" max="1784" width="18.42578125" style="380" customWidth="1"/>
    <col min="1785" max="1785" width="17.5703125" style="380" customWidth="1"/>
    <col min="1786" max="1786" width="13.28515625" style="380" customWidth="1"/>
    <col min="1787" max="2034" width="9.140625" style="380"/>
    <col min="2035" max="2035" width="9.5703125" style="380" customWidth="1"/>
    <col min="2036" max="2036" width="68.85546875" style="380" customWidth="1"/>
    <col min="2037" max="2037" width="13.85546875" style="380" customWidth="1"/>
    <col min="2038" max="2038" width="13.28515625" style="380" customWidth="1"/>
    <col min="2039" max="2039" width="12.7109375" style="380" bestFit="1" customWidth="1"/>
    <col min="2040" max="2040" width="18.42578125" style="380" customWidth="1"/>
    <col min="2041" max="2041" width="17.5703125" style="380" customWidth="1"/>
    <col min="2042" max="2042" width="13.28515625" style="380" customWidth="1"/>
    <col min="2043" max="2290" width="9.140625" style="380"/>
    <col min="2291" max="2291" width="9.5703125" style="380" customWidth="1"/>
    <col min="2292" max="2292" width="68.85546875" style="380" customWidth="1"/>
    <col min="2293" max="2293" width="13.85546875" style="380" customWidth="1"/>
    <col min="2294" max="2294" width="13.28515625" style="380" customWidth="1"/>
    <col min="2295" max="2295" width="12.7109375" style="380" bestFit="1" customWidth="1"/>
    <col min="2296" max="2296" width="18.42578125" style="380" customWidth="1"/>
    <col min="2297" max="2297" width="17.5703125" style="380" customWidth="1"/>
    <col min="2298" max="2298" width="13.28515625" style="380" customWidth="1"/>
    <col min="2299" max="2546" width="9.140625" style="380"/>
    <col min="2547" max="2547" width="9.5703125" style="380" customWidth="1"/>
    <col min="2548" max="2548" width="68.85546875" style="380" customWidth="1"/>
    <col min="2549" max="2549" width="13.85546875" style="380" customWidth="1"/>
    <col min="2550" max="2550" width="13.28515625" style="380" customWidth="1"/>
    <col min="2551" max="2551" width="12.7109375" style="380" bestFit="1" customWidth="1"/>
    <col min="2552" max="2552" width="18.42578125" style="380" customWidth="1"/>
    <col min="2553" max="2553" width="17.5703125" style="380" customWidth="1"/>
    <col min="2554" max="2554" width="13.28515625" style="380" customWidth="1"/>
    <col min="2555" max="2802" width="9.140625" style="380"/>
    <col min="2803" max="2803" width="9.5703125" style="380" customWidth="1"/>
    <col min="2804" max="2804" width="68.85546875" style="380" customWidth="1"/>
    <col min="2805" max="2805" width="13.85546875" style="380" customWidth="1"/>
    <col min="2806" max="2806" width="13.28515625" style="380" customWidth="1"/>
    <col min="2807" max="2807" width="12.7109375" style="380" bestFit="1" customWidth="1"/>
    <col min="2808" max="2808" width="18.42578125" style="380" customWidth="1"/>
    <col min="2809" max="2809" width="17.5703125" style="380" customWidth="1"/>
    <col min="2810" max="2810" width="13.28515625" style="380" customWidth="1"/>
    <col min="2811" max="3058" width="9.140625" style="380"/>
    <col min="3059" max="3059" width="9.5703125" style="380" customWidth="1"/>
    <col min="3060" max="3060" width="68.85546875" style="380" customWidth="1"/>
    <col min="3061" max="3061" width="13.85546875" style="380" customWidth="1"/>
    <col min="3062" max="3062" width="13.28515625" style="380" customWidth="1"/>
    <col min="3063" max="3063" width="12.7109375" style="380" bestFit="1" customWidth="1"/>
    <col min="3064" max="3064" width="18.42578125" style="380" customWidth="1"/>
    <col min="3065" max="3065" width="17.5703125" style="380" customWidth="1"/>
    <col min="3066" max="3066" width="13.28515625" style="380" customWidth="1"/>
    <col min="3067" max="3314" width="9.140625" style="380"/>
    <col min="3315" max="3315" width="9.5703125" style="380" customWidth="1"/>
    <col min="3316" max="3316" width="68.85546875" style="380" customWidth="1"/>
    <col min="3317" max="3317" width="13.85546875" style="380" customWidth="1"/>
    <col min="3318" max="3318" width="13.28515625" style="380" customWidth="1"/>
    <col min="3319" max="3319" width="12.7109375" style="380" bestFit="1" customWidth="1"/>
    <col min="3320" max="3320" width="18.42578125" style="380" customWidth="1"/>
    <col min="3321" max="3321" width="17.5703125" style="380" customWidth="1"/>
    <col min="3322" max="3322" width="13.28515625" style="380" customWidth="1"/>
    <col min="3323" max="3570" width="9.140625" style="380"/>
    <col min="3571" max="3571" width="9.5703125" style="380" customWidth="1"/>
    <col min="3572" max="3572" width="68.85546875" style="380" customWidth="1"/>
    <col min="3573" max="3573" width="13.85546875" style="380" customWidth="1"/>
    <col min="3574" max="3574" width="13.28515625" style="380" customWidth="1"/>
    <col min="3575" max="3575" width="12.7109375" style="380" bestFit="1" customWidth="1"/>
    <col min="3576" max="3576" width="18.42578125" style="380" customWidth="1"/>
    <col min="3577" max="3577" width="17.5703125" style="380" customWidth="1"/>
    <col min="3578" max="3578" width="13.28515625" style="380" customWidth="1"/>
    <col min="3579" max="3826" width="9.140625" style="380"/>
    <col min="3827" max="3827" width="9.5703125" style="380" customWidth="1"/>
    <col min="3828" max="3828" width="68.85546875" style="380" customWidth="1"/>
    <col min="3829" max="3829" width="13.85546875" style="380" customWidth="1"/>
    <col min="3830" max="3830" width="13.28515625" style="380" customWidth="1"/>
    <col min="3831" max="3831" width="12.7109375" style="380" bestFit="1" customWidth="1"/>
    <col min="3832" max="3832" width="18.42578125" style="380" customWidth="1"/>
    <col min="3833" max="3833" width="17.5703125" style="380" customWidth="1"/>
    <col min="3834" max="3834" width="13.28515625" style="380" customWidth="1"/>
    <col min="3835" max="4082" width="9.140625" style="380"/>
    <col min="4083" max="4083" width="9.5703125" style="380" customWidth="1"/>
    <col min="4084" max="4084" width="68.85546875" style="380" customWidth="1"/>
    <col min="4085" max="4085" width="13.85546875" style="380" customWidth="1"/>
    <col min="4086" max="4086" width="13.28515625" style="380" customWidth="1"/>
    <col min="4087" max="4087" width="12.7109375" style="380" bestFit="1" customWidth="1"/>
    <col min="4088" max="4088" width="18.42578125" style="380" customWidth="1"/>
    <col min="4089" max="4089" width="17.5703125" style="380" customWidth="1"/>
    <col min="4090" max="4090" width="13.28515625" style="380" customWidth="1"/>
    <col min="4091" max="4338" width="9.140625" style="380"/>
    <col min="4339" max="4339" width="9.5703125" style="380" customWidth="1"/>
    <col min="4340" max="4340" width="68.85546875" style="380" customWidth="1"/>
    <col min="4341" max="4341" width="13.85546875" style="380" customWidth="1"/>
    <col min="4342" max="4342" width="13.28515625" style="380" customWidth="1"/>
    <col min="4343" max="4343" width="12.7109375" style="380" bestFit="1" customWidth="1"/>
    <col min="4344" max="4344" width="18.42578125" style="380" customWidth="1"/>
    <col min="4345" max="4345" width="17.5703125" style="380" customWidth="1"/>
    <col min="4346" max="4346" width="13.28515625" style="380" customWidth="1"/>
    <col min="4347" max="4594" width="9.140625" style="380"/>
    <col min="4595" max="4595" width="9.5703125" style="380" customWidth="1"/>
    <col min="4596" max="4596" width="68.85546875" style="380" customWidth="1"/>
    <col min="4597" max="4597" width="13.85546875" style="380" customWidth="1"/>
    <col min="4598" max="4598" width="13.28515625" style="380" customWidth="1"/>
    <col min="4599" max="4599" width="12.7109375" style="380" bestFit="1" customWidth="1"/>
    <col min="4600" max="4600" width="18.42578125" style="380" customWidth="1"/>
    <col min="4601" max="4601" width="17.5703125" style="380" customWidth="1"/>
    <col min="4602" max="4602" width="13.28515625" style="380" customWidth="1"/>
    <col min="4603" max="4850" width="9.140625" style="380"/>
    <col min="4851" max="4851" width="9.5703125" style="380" customWidth="1"/>
    <col min="4852" max="4852" width="68.85546875" style="380" customWidth="1"/>
    <col min="4853" max="4853" width="13.85546875" style="380" customWidth="1"/>
    <col min="4854" max="4854" width="13.28515625" style="380" customWidth="1"/>
    <col min="4855" max="4855" width="12.7109375" style="380" bestFit="1" customWidth="1"/>
    <col min="4856" max="4856" width="18.42578125" style="380" customWidth="1"/>
    <col min="4857" max="4857" width="17.5703125" style="380" customWidth="1"/>
    <col min="4858" max="4858" width="13.28515625" style="380" customWidth="1"/>
    <col min="4859" max="5106" width="9.140625" style="380"/>
    <col min="5107" max="5107" width="9.5703125" style="380" customWidth="1"/>
    <col min="5108" max="5108" width="68.85546875" style="380" customWidth="1"/>
    <col min="5109" max="5109" width="13.85546875" style="380" customWidth="1"/>
    <col min="5110" max="5110" width="13.28515625" style="380" customWidth="1"/>
    <col min="5111" max="5111" width="12.7109375" style="380" bestFit="1" customWidth="1"/>
    <col min="5112" max="5112" width="18.42578125" style="380" customWidth="1"/>
    <col min="5113" max="5113" width="17.5703125" style="380" customWidth="1"/>
    <col min="5114" max="5114" width="13.28515625" style="380" customWidth="1"/>
    <col min="5115" max="5362" width="9.140625" style="380"/>
    <col min="5363" max="5363" width="9.5703125" style="380" customWidth="1"/>
    <col min="5364" max="5364" width="68.85546875" style="380" customWidth="1"/>
    <col min="5365" max="5365" width="13.85546875" style="380" customWidth="1"/>
    <col min="5366" max="5366" width="13.28515625" style="380" customWidth="1"/>
    <col min="5367" max="5367" width="12.7109375" style="380" bestFit="1" customWidth="1"/>
    <col min="5368" max="5368" width="18.42578125" style="380" customWidth="1"/>
    <col min="5369" max="5369" width="17.5703125" style="380" customWidth="1"/>
    <col min="5370" max="5370" width="13.28515625" style="380" customWidth="1"/>
    <col min="5371" max="5618" width="9.140625" style="380"/>
    <col min="5619" max="5619" width="9.5703125" style="380" customWidth="1"/>
    <col min="5620" max="5620" width="68.85546875" style="380" customWidth="1"/>
    <col min="5621" max="5621" width="13.85546875" style="380" customWidth="1"/>
    <col min="5622" max="5622" width="13.28515625" style="380" customWidth="1"/>
    <col min="5623" max="5623" width="12.7109375" style="380" bestFit="1" customWidth="1"/>
    <col min="5624" max="5624" width="18.42578125" style="380" customWidth="1"/>
    <col min="5625" max="5625" width="17.5703125" style="380" customWidth="1"/>
    <col min="5626" max="5626" width="13.28515625" style="380" customWidth="1"/>
    <col min="5627" max="5874" width="9.140625" style="380"/>
    <col min="5875" max="5875" width="9.5703125" style="380" customWidth="1"/>
    <col min="5876" max="5876" width="68.85546875" style="380" customWidth="1"/>
    <col min="5877" max="5877" width="13.85546875" style="380" customWidth="1"/>
    <col min="5878" max="5878" width="13.28515625" style="380" customWidth="1"/>
    <col min="5879" max="5879" width="12.7109375" style="380" bestFit="1" customWidth="1"/>
    <col min="5880" max="5880" width="18.42578125" style="380" customWidth="1"/>
    <col min="5881" max="5881" width="17.5703125" style="380" customWidth="1"/>
    <col min="5882" max="5882" width="13.28515625" style="380" customWidth="1"/>
    <col min="5883" max="6130" width="9.140625" style="380"/>
    <col min="6131" max="6131" width="9.5703125" style="380" customWidth="1"/>
    <col min="6132" max="6132" width="68.85546875" style="380" customWidth="1"/>
    <col min="6133" max="6133" width="13.85546875" style="380" customWidth="1"/>
    <col min="6134" max="6134" width="13.28515625" style="380" customWidth="1"/>
    <col min="6135" max="6135" width="12.7109375" style="380" bestFit="1" customWidth="1"/>
    <col min="6136" max="6136" width="18.42578125" style="380" customWidth="1"/>
    <col min="6137" max="6137" width="17.5703125" style="380" customWidth="1"/>
    <col min="6138" max="6138" width="13.28515625" style="380" customWidth="1"/>
    <col min="6139" max="6386" width="9.140625" style="380"/>
    <col min="6387" max="6387" width="9.5703125" style="380" customWidth="1"/>
    <col min="6388" max="6388" width="68.85546875" style="380" customWidth="1"/>
    <col min="6389" max="6389" width="13.85546875" style="380" customWidth="1"/>
    <col min="6390" max="6390" width="13.28515625" style="380" customWidth="1"/>
    <col min="6391" max="6391" width="12.7109375" style="380" bestFit="1" customWidth="1"/>
    <col min="6392" max="6392" width="18.42578125" style="380" customWidth="1"/>
    <col min="6393" max="6393" width="17.5703125" style="380" customWidth="1"/>
    <col min="6394" max="6394" width="13.28515625" style="380" customWidth="1"/>
    <col min="6395" max="6642" width="9.140625" style="380"/>
    <col min="6643" max="6643" width="9.5703125" style="380" customWidth="1"/>
    <col min="6644" max="6644" width="68.85546875" style="380" customWidth="1"/>
    <col min="6645" max="6645" width="13.85546875" style="380" customWidth="1"/>
    <col min="6646" max="6646" width="13.28515625" style="380" customWidth="1"/>
    <col min="6647" max="6647" width="12.7109375" style="380" bestFit="1" customWidth="1"/>
    <col min="6648" max="6648" width="18.42578125" style="380" customWidth="1"/>
    <col min="6649" max="6649" width="17.5703125" style="380" customWidth="1"/>
    <col min="6650" max="6650" width="13.28515625" style="380" customWidth="1"/>
    <col min="6651" max="6898" width="9.140625" style="380"/>
    <col min="6899" max="6899" width="9.5703125" style="380" customWidth="1"/>
    <col min="6900" max="6900" width="68.85546875" style="380" customWidth="1"/>
    <col min="6901" max="6901" width="13.85546875" style="380" customWidth="1"/>
    <col min="6902" max="6902" width="13.28515625" style="380" customWidth="1"/>
    <col min="6903" max="6903" width="12.7109375" style="380" bestFit="1" customWidth="1"/>
    <col min="6904" max="6904" width="18.42578125" style="380" customWidth="1"/>
    <col min="6905" max="6905" width="17.5703125" style="380" customWidth="1"/>
    <col min="6906" max="6906" width="13.28515625" style="380" customWidth="1"/>
    <col min="6907" max="7154" width="9.140625" style="380"/>
    <col min="7155" max="7155" width="9.5703125" style="380" customWidth="1"/>
    <col min="7156" max="7156" width="68.85546875" style="380" customWidth="1"/>
    <col min="7157" max="7157" width="13.85546875" style="380" customWidth="1"/>
    <col min="7158" max="7158" width="13.28515625" style="380" customWidth="1"/>
    <col min="7159" max="7159" width="12.7109375" style="380" bestFit="1" customWidth="1"/>
    <col min="7160" max="7160" width="18.42578125" style="380" customWidth="1"/>
    <col min="7161" max="7161" width="17.5703125" style="380" customWidth="1"/>
    <col min="7162" max="7162" width="13.28515625" style="380" customWidth="1"/>
    <col min="7163" max="7410" width="9.140625" style="380"/>
    <col min="7411" max="7411" width="9.5703125" style="380" customWidth="1"/>
    <col min="7412" max="7412" width="68.85546875" style="380" customWidth="1"/>
    <col min="7413" max="7413" width="13.85546875" style="380" customWidth="1"/>
    <col min="7414" max="7414" width="13.28515625" style="380" customWidth="1"/>
    <col min="7415" max="7415" width="12.7109375" style="380" bestFit="1" customWidth="1"/>
    <col min="7416" max="7416" width="18.42578125" style="380" customWidth="1"/>
    <col min="7417" max="7417" width="17.5703125" style="380" customWidth="1"/>
    <col min="7418" max="7418" width="13.28515625" style="380" customWidth="1"/>
    <col min="7419" max="7666" width="9.140625" style="380"/>
    <col min="7667" max="7667" width="9.5703125" style="380" customWidth="1"/>
    <col min="7668" max="7668" width="68.85546875" style="380" customWidth="1"/>
    <col min="7669" max="7669" width="13.85546875" style="380" customWidth="1"/>
    <col min="7670" max="7670" width="13.28515625" style="380" customWidth="1"/>
    <col min="7671" max="7671" width="12.7109375" style="380" bestFit="1" customWidth="1"/>
    <col min="7672" max="7672" width="18.42578125" style="380" customWidth="1"/>
    <col min="7673" max="7673" width="17.5703125" style="380" customWidth="1"/>
    <col min="7674" max="7674" width="13.28515625" style="380" customWidth="1"/>
    <col min="7675" max="7922" width="9.140625" style="380"/>
    <col min="7923" max="7923" width="9.5703125" style="380" customWidth="1"/>
    <col min="7924" max="7924" width="68.85546875" style="380" customWidth="1"/>
    <col min="7925" max="7925" width="13.85546875" style="380" customWidth="1"/>
    <col min="7926" max="7926" width="13.28515625" style="380" customWidth="1"/>
    <col min="7927" max="7927" width="12.7109375" style="380" bestFit="1" customWidth="1"/>
    <col min="7928" max="7928" width="18.42578125" style="380" customWidth="1"/>
    <col min="7929" max="7929" width="17.5703125" style="380" customWidth="1"/>
    <col min="7930" max="7930" width="13.28515625" style="380" customWidth="1"/>
    <col min="7931" max="8178" width="9.140625" style="380"/>
    <col min="8179" max="8179" width="9.5703125" style="380" customWidth="1"/>
    <col min="8180" max="8180" width="68.85546875" style="380" customWidth="1"/>
    <col min="8181" max="8181" width="13.85546875" style="380" customWidth="1"/>
    <col min="8182" max="8182" width="13.28515625" style="380" customWidth="1"/>
    <col min="8183" max="8183" width="12.7109375" style="380" bestFit="1" customWidth="1"/>
    <col min="8184" max="8184" width="18.42578125" style="380" customWidth="1"/>
    <col min="8185" max="8185" width="17.5703125" style="380" customWidth="1"/>
    <col min="8186" max="8186" width="13.28515625" style="380" customWidth="1"/>
    <col min="8187" max="8434" width="9.140625" style="380"/>
    <col min="8435" max="8435" width="9.5703125" style="380" customWidth="1"/>
    <col min="8436" max="8436" width="68.85546875" style="380" customWidth="1"/>
    <col min="8437" max="8437" width="13.85546875" style="380" customWidth="1"/>
    <col min="8438" max="8438" width="13.28515625" style="380" customWidth="1"/>
    <col min="8439" max="8439" width="12.7109375" style="380" bestFit="1" customWidth="1"/>
    <col min="8440" max="8440" width="18.42578125" style="380" customWidth="1"/>
    <col min="8441" max="8441" width="17.5703125" style="380" customWidth="1"/>
    <col min="8442" max="8442" width="13.28515625" style="380" customWidth="1"/>
    <col min="8443" max="8690" width="9.140625" style="380"/>
    <col min="8691" max="8691" width="9.5703125" style="380" customWidth="1"/>
    <col min="8692" max="8692" width="68.85546875" style="380" customWidth="1"/>
    <col min="8693" max="8693" width="13.85546875" style="380" customWidth="1"/>
    <col min="8694" max="8694" width="13.28515625" style="380" customWidth="1"/>
    <col min="8695" max="8695" width="12.7109375" style="380" bestFit="1" customWidth="1"/>
    <col min="8696" max="8696" width="18.42578125" style="380" customWidth="1"/>
    <col min="8697" max="8697" width="17.5703125" style="380" customWidth="1"/>
    <col min="8698" max="8698" width="13.28515625" style="380" customWidth="1"/>
    <col min="8699" max="8946" width="9.140625" style="380"/>
    <col min="8947" max="8947" width="9.5703125" style="380" customWidth="1"/>
    <col min="8948" max="8948" width="68.85546875" style="380" customWidth="1"/>
    <col min="8949" max="8949" width="13.85546875" style="380" customWidth="1"/>
    <col min="8950" max="8950" width="13.28515625" style="380" customWidth="1"/>
    <col min="8951" max="8951" width="12.7109375" style="380" bestFit="1" customWidth="1"/>
    <col min="8952" max="8952" width="18.42578125" style="380" customWidth="1"/>
    <col min="8953" max="8953" width="17.5703125" style="380" customWidth="1"/>
    <col min="8954" max="8954" width="13.28515625" style="380" customWidth="1"/>
    <col min="8955" max="9202" width="9.140625" style="380"/>
    <col min="9203" max="9203" width="9.5703125" style="380" customWidth="1"/>
    <col min="9204" max="9204" width="68.85546875" style="380" customWidth="1"/>
    <col min="9205" max="9205" width="13.85546875" style="380" customWidth="1"/>
    <col min="9206" max="9206" width="13.28515625" style="380" customWidth="1"/>
    <col min="9207" max="9207" width="12.7109375" style="380" bestFit="1" customWidth="1"/>
    <col min="9208" max="9208" width="18.42578125" style="380" customWidth="1"/>
    <col min="9209" max="9209" width="17.5703125" style="380" customWidth="1"/>
    <col min="9210" max="9210" width="13.28515625" style="380" customWidth="1"/>
    <col min="9211" max="9458" width="9.140625" style="380"/>
    <col min="9459" max="9459" width="9.5703125" style="380" customWidth="1"/>
    <col min="9460" max="9460" width="68.85546875" style="380" customWidth="1"/>
    <col min="9461" max="9461" width="13.85546875" style="380" customWidth="1"/>
    <col min="9462" max="9462" width="13.28515625" style="380" customWidth="1"/>
    <col min="9463" max="9463" width="12.7109375" style="380" bestFit="1" customWidth="1"/>
    <col min="9464" max="9464" width="18.42578125" style="380" customWidth="1"/>
    <col min="9465" max="9465" width="17.5703125" style="380" customWidth="1"/>
    <col min="9466" max="9466" width="13.28515625" style="380" customWidth="1"/>
    <col min="9467" max="9714" width="9.140625" style="380"/>
    <col min="9715" max="9715" width="9.5703125" style="380" customWidth="1"/>
    <col min="9716" max="9716" width="68.85546875" style="380" customWidth="1"/>
    <col min="9717" max="9717" width="13.85546875" style="380" customWidth="1"/>
    <col min="9718" max="9718" width="13.28515625" style="380" customWidth="1"/>
    <col min="9719" max="9719" width="12.7109375" style="380" bestFit="1" customWidth="1"/>
    <col min="9720" max="9720" width="18.42578125" style="380" customWidth="1"/>
    <col min="9721" max="9721" width="17.5703125" style="380" customWidth="1"/>
    <col min="9722" max="9722" width="13.28515625" style="380" customWidth="1"/>
    <col min="9723" max="9970" width="9.140625" style="380"/>
    <col min="9971" max="9971" width="9.5703125" style="380" customWidth="1"/>
    <col min="9972" max="9972" width="68.85546875" style="380" customWidth="1"/>
    <col min="9973" max="9973" width="13.85546875" style="380" customWidth="1"/>
    <col min="9974" max="9974" width="13.28515625" style="380" customWidth="1"/>
    <col min="9975" max="9975" width="12.7109375" style="380" bestFit="1" customWidth="1"/>
    <col min="9976" max="9976" width="18.42578125" style="380" customWidth="1"/>
    <col min="9977" max="9977" width="17.5703125" style="380" customWidth="1"/>
    <col min="9978" max="9978" width="13.28515625" style="380" customWidth="1"/>
    <col min="9979" max="10226" width="9.140625" style="380"/>
    <col min="10227" max="10227" width="9.5703125" style="380" customWidth="1"/>
    <col min="10228" max="10228" width="68.85546875" style="380" customWidth="1"/>
    <col min="10229" max="10229" width="13.85546875" style="380" customWidth="1"/>
    <col min="10230" max="10230" width="13.28515625" style="380" customWidth="1"/>
    <col min="10231" max="10231" width="12.7109375" style="380" bestFit="1" customWidth="1"/>
    <col min="10232" max="10232" width="18.42578125" style="380" customWidth="1"/>
    <col min="10233" max="10233" width="17.5703125" style="380" customWidth="1"/>
    <col min="10234" max="10234" width="13.28515625" style="380" customWidth="1"/>
    <col min="10235" max="10482" width="9.140625" style="380"/>
    <col min="10483" max="10483" width="9.5703125" style="380" customWidth="1"/>
    <col min="10484" max="10484" width="68.85546875" style="380" customWidth="1"/>
    <col min="10485" max="10485" width="13.85546875" style="380" customWidth="1"/>
    <col min="10486" max="10486" width="13.28515625" style="380" customWidth="1"/>
    <col min="10487" max="10487" width="12.7109375" style="380" bestFit="1" customWidth="1"/>
    <col min="10488" max="10488" width="18.42578125" style="380" customWidth="1"/>
    <col min="10489" max="10489" width="17.5703125" style="380" customWidth="1"/>
    <col min="10490" max="10490" width="13.28515625" style="380" customWidth="1"/>
    <col min="10491" max="10738" width="9.140625" style="380"/>
    <col min="10739" max="10739" width="9.5703125" style="380" customWidth="1"/>
    <col min="10740" max="10740" width="68.85546875" style="380" customWidth="1"/>
    <col min="10741" max="10741" width="13.85546875" style="380" customWidth="1"/>
    <col min="10742" max="10742" width="13.28515625" style="380" customWidth="1"/>
    <col min="10743" max="10743" width="12.7109375" style="380" bestFit="1" customWidth="1"/>
    <col min="10744" max="10744" width="18.42578125" style="380" customWidth="1"/>
    <col min="10745" max="10745" width="17.5703125" style="380" customWidth="1"/>
    <col min="10746" max="10746" width="13.28515625" style="380" customWidth="1"/>
    <col min="10747" max="10994" width="9.140625" style="380"/>
    <col min="10995" max="10995" width="9.5703125" style="380" customWidth="1"/>
    <col min="10996" max="10996" width="68.85546875" style="380" customWidth="1"/>
    <col min="10997" max="10997" width="13.85546875" style="380" customWidth="1"/>
    <col min="10998" max="10998" width="13.28515625" style="380" customWidth="1"/>
    <col min="10999" max="10999" width="12.7109375" style="380" bestFit="1" customWidth="1"/>
    <col min="11000" max="11000" width="18.42578125" style="380" customWidth="1"/>
    <col min="11001" max="11001" width="17.5703125" style="380" customWidth="1"/>
    <col min="11002" max="11002" width="13.28515625" style="380" customWidth="1"/>
    <col min="11003" max="11250" width="9.140625" style="380"/>
    <col min="11251" max="11251" width="9.5703125" style="380" customWidth="1"/>
    <col min="11252" max="11252" width="68.85546875" style="380" customWidth="1"/>
    <col min="11253" max="11253" width="13.85546875" style="380" customWidth="1"/>
    <col min="11254" max="11254" width="13.28515625" style="380" customWidth="1"/>
    <col min="11255" max="11255" width="12.7109375" style="380" bestFit="1" customWidth="1"/>
    <col min="11256" max="11256" width="18.42578125" style="380" customWidth="1"/>
    <col min="11257" max="11257" width="17.5703125" style="380" customWidth="1"/>
    <col min="11258" max="11258" width="13.28515625" style="380" customWidth="1"/>
    <col min="11259" max="11506" width="9.140625" style="380"/>
    <col min="11507" max="11507" width="9.5703125" style="380" customWidth="1"/>
    <col min="11508" max="11508" width="68.85546875" style="380" customWidth="1"/>
    <col min="11509" max="11509" width="13.85546875" style="380" customWidth="1"/>
    <col min="11510" max="11510" width="13.28515625" style="380" customWidth="1"/>
    <col min="11511" max="11511" width="12.7109375" style="380" bestFit="1" customWidth="1"/>
    <col min="11512" max="11512" width="18.42578125" style="380" customWidth="1"/>
    <col min="11513" max="11513" width="17.5703125" style="380" customWidth="1"/>
    <col min="11514" max="11514" width="13.28515625" style="380" customWidth="1"/>
    <col min="11515" max="11762" width="9.140625" style="380"/>
    <col min="11763" max="11763" width="9.5703125" style="380" customWidth="1"/>
    <col min="11764" max="11764" width="68.85546875" style="380" customWidth="1"/>
    <col min="11765" max="11765" width="13.85546875" style="380" customWidth="1"/>
    <col min="11766" max="11766" width="13.28515625" style="380" customWidth="1"/>
    <col min="11767" max="11767" width="12.7109375" style="380" bestFit="1" customWidth="1"/>
    <col min="11768" max="11768" width="18.42578125" style="380" customWidth="1"/>
    <col min="11769" max="11769" width="17.5703125" style="380" customWidth="1"/>
    <col min="11770" max="11770" width="13.28515625" style="380" customWidth="1"/>
    <col min="11771" max="12018" width="9.140625" style="380"/>
    <col min="12019" max="12019" width="9.5703125" style="380" customWidth="1"/>
    <col min="12020" max="12020" width="68.85546875" style="380" customWidth="1"/>
    <col min="12021" max="12021" width="13.85546875" style="380" customWidth="1"/>
    <col min="12022" max="12022" width="13.28515625" style="380" customWidth="1"/>
    <col min="12023" max="12023" width="12.7109375" style="380" bestFit="1" customWidth="1"/>
    <col min="12024" max="12024" width="18.42578125" style="380" customWidth="1"/>
    <col min="12025" max="12025" width="17.5703125" style="380" customWidth="1"/>
    <col min="12026" max="12026" width="13.28515625" style="380" customWidth="1"/>
    <col min="12027" max="12274" width="9.140625" style="380"/>
    <col min="12275" max="12275" width="9.5703125" style="380" customWidth="1"/>
    <col min="12276" max="12276" width="68.85546875" style="380" customWidth="1"/>
    <col min="12277" max="12277" width="13.85546875" style="380" customWidth="1"/>
    <col min="12278" max="12278" width="13.28515625" style="380" customWidth="1"/>
    <col min="12279" max="12279" width="12.7109375" style="380" bestFit="1" customWidth="1"/>
    <col min="12280" max="12280" width="18.42578125" style="380" customWidth="1"/>
    <col min="12281" max="12281" width="17.5703125" style="380" customWidth="1"/>
    <col min="12282" max="12282" width="13.28515625" style="380" customWidth="1"/>
    <col min="12283" max="12530" width="9.140625" style="380"/>
    <col min="12531" max="12531" width="9.5703125" style="380" customWidth="1"/>
    <col min="12532" max="12532" width="68.85546875" style="380" customWidth="1"/>
    <col min="12533" max="12533" width="13.85546875" style="380" customWidth="1"/>
    <col min="12534" max="12534" width="13.28515625" style="380" customWidth="1"/>
    <col min="12535" max="12535" width="12.7109375" style="380" bestFit="1" customWidth="1"/>
    <col min="12536" max="12536" width="18.42578125" style="380" customWidth="1"/>
    <col min="12537" max="12537" width="17.5703125" style="380" customWidth="1"/>
    <col min="12538" max="12538" width="13.28515625" style="380" customWidth="1"/>
    <col min="12539" max="12786" width="9.140625" style="380"/>
    <col min="12787" max="12787" width="9.5703125" style="380" customWidth="1"/>
    <col min="12788" max="12788" width="68.85546875" style="380" customWidth="1"/>
    <col min="12789" max="12789" width="13.85546875" style="380" customWidth="1"/>
    <col min="12790" max="12790" width="13.28515625" style="380" customWidth="1"/>
    <col min="12791" max="12791" width="12.7109375" style="380" bestFit="1" customWidth="1"/>
    <col min="12792" max="12792" width="18.42578125" style="380" customWidth="1"/>
    <col min="12793" max="12793" width="17.5703125" style="380" customWidth="1"/>
    <col min="12794" max="12794" width="13.28515625" style="380" customWidth="1"/>
    <col min="12795" max="13042" width="9.140625" style="380"/>
    <col min="13043" max="13043" width="9.5703125" style="380" customWidth="1"/>
    <col min="13044" max="13044" width="68.85546875" style="380" customWidth="1"/>
    <col min="13045" max="13045" width="13.85546875" style="380" customWidth="1"/>
    <col min="13046" max="13046" width="13.28515625" style="380" customWidth="1"/>
    <col min="13047" max="13047" width="12.7109375" style="380" bestFit="1" customWidth="1"/>
    <col min="13048" max="13048" width="18.42578125" style="380" customWidth="1"/>
    <col min="13049" max="13049" width="17.5703125" style="380" customWidth="1"/>
    <col min="13050" max="13050" width="13.28515625" style="380" customWidth="1"/>
    <col min="13051" max="13298" width="9.140625" style="380"/>
    <col min="13299" max="13299" width="9.5703125" style="380" customWidth="1"/>
    <col min="13300" max="13300" width="68.85546875" style="380" customWidth="1"/>
    <col min="13301" max="13301" width="13.85546875" style="380" customWidth="1"/>
    <col min="13302" max="13302" width="13.28515625" style="380" customWidth="1"/>
    <col min="13303" max="13303" width="12.7109375" style="380" bestFit="1" customWidth="1"/>
    <col min="13304" max="13304" width="18.42578125" style="380" customWidth="1"/>
    <col min="13305" max="13305" width="17.5703125" style="380" customWidth="1"/>
    <col min="13306" max="13306" width="13.28515625" style="380" customWidth="1"/>
    <col min="13307" max="13554" width="9.140625" style="380"/>
    <col min="13555" max="13555" width="9.5703125" style="380" customWidth="1"/>
    <col min="13556" max="13556" width="68.85546875" style="380" customWidth="1"/>
    <col min="13557" max="13557" width="13.85546875" style="380" customWidth="1"/>
    <col min="13558" max="13558" width="13.28515625" style="380" customWidth="1"/>
    <col min="13559" max="13559" width="12.7109375" style="380" bestFit="1" customWidth="1"/>
    <col min="13560" max="13560" width="18.42578125" style="380" customWidth="1"/>
    <col min="13561" max="13561" width="17.5703125" style="380" customWidth="1"/>
    <col min="13562" max="13562" width="13.28515625" style="380" customWidth="1"/>
    <col min="13563" max="13810" width="9.140625" style="380"/>
    <col min="13811" max="13811" width="9.5703125" style="380" customWidth="1"/>
    <col min="13812" max="13812" width="68.85546875" style="380" customWidth="1"/>
    <col min="13813" max="13813" width="13.85546875" style="380" customWidth="1"/>
    <col min="13814" max="13814" width="13.28515625" style="380" customWidth="1"/>
    <col min="13815" max="13815" width="12.7109375" style="380" bestFit="1" customWidth="1"/>
    <col min="13816" max="13816" width="18.42578125" style="380" customWidth="1"/>
    <col min="13817" max="13817" width="17.5703125" style="380" customWidth="1"/>
    <col min="13818" max="13818" width="13.28515625" style="380" customWidth="1"/>
    <col min="13819" max="14066" width="9.140625" style="380"/>
    <col min="14067" max="14067" width="9.5703125" style="380" customWidth="1"/>
    <col min="14068" max="14068" width="68.85546875" style="380" customWidth="1"/>
    <col min="14069" max="14069" width="13.85546875" style="380" customWidth="1"/>
    <col min="14070" max="14070" width="13.28515625" style="380" customWidth="1"/>
    <col min="14071" max="14071" width="12.7109375" style="380" bestFit="1" customWidth="1"/>
    <col min="14072" max="14072" width="18.42578125" style="380" customWidth="1"/>
    <col min="14073" max="14073" width="17.5703125" style="380" customWidth="1"/>
    <col min="14074" max="14074" width="13.28515625" style="380" customWidth="1"/>
    <col min="14075" max="14322" width="9.140625" style="380"/>
    <col min="14323" max="14323" width="9.5703125" style="380" customWidth="1"/>
    <col min="14324" max="14324" width="68.85546875" style="380" customWidth="1"/>
    <col min="14325" max="14325" width="13.85546875" style="380" customWidth="1"/>
    <col min="14326" max="14326" width="13.28515625" style="380" customWidth="1"/>
    <col min="14327" max="14327" width="12.7109375" style="380" bestFit="1" customWidth="1"/>
    <col min="14328" max="14328" width="18.42578125" style="380" customWidth="1"/>
    <col min="14329" max="14329" width="17.5703125" style="380" customWidth="1"/>
    <col min="14330" max="14330" width="13.28515625" style="380" customWidth="1"/>
    <col min="14331" max="14578" width="9.140625" style="380"/>
    <col min="14579" max="14579" width="9.5703125" style="380" customWidth="1"/>
    <col min="14580" max="14580" width="68.85546875" style="380" customWidth="1"/>
    <col min="14581" max="14581" width="13.85546875" style="380" customWidth="1"/>
    <col min="14582" max="14582" width="13.28515625" style="380" customWidth="1"/>
    <col min="14583" max="14583" width="12.7109375" style="380" bestFit="1" customWidth="1"/>
    <col min="14584" max="14584" width="18.42578125" style="380" customWidth="1"/>
    <col min="14585" max="14585" width="17.5703125" style="380" customWidth="1"/>
    <col min="14586" max="14586" width="13.28515625" style="380" customWidth="1"/>
    <col min="14587" max="14834" width="9.140625" style="380"/>
    <col min="14835" max="14835" width="9.5703125" style="380" customWidth="1"/>
    <col min="14836" max="14836" width="68.85546875" style="380" customWidth="1"/>
    <col min="14837" max="14837" width="13.85546875" style="380" customWidth="1"/>
    <col min="14838" max="14838" width="13.28515625" style="380" customWidth="1"/>
    <col min="14839" max="14839" width="12.7109375" style="380" bestFit="1" customWidth="1"/>
    <col min="14840" max="14840" width="18.42578125" style="380" customWidth="1"/>
    <col min="14841" max="14841" width="17.5703125" style="380" customWidth="1"/>
    <col min="14842" max="14842" width="13.28515625" style="380" customWidth="1"/>
    <col min="14843" max="15090" width="9.140625" style="380"/>
    <col min="15091" max="15091" width="9.5703125" style="380" customWidth="1"/>
    <col min="15092" max="15092" width="68.85546875" style="380" customWidth="1"/>
    <col min="15093" max="15093" width="13.85546875" style="380" customWidth="1"/>
    <col min="15094" max="15094" width="13.28515625" style="380" customWidth="1"/>
    <col min="15095" max="15095" width="12.7109375" style="380" bestFit="1" customWidth="1"/>
    <col min="15096" max="15096" width="18.42578125" style="380" customWidth="1"/>
    <col min="15097" max="15097" width="17.5703125" style="380" customWidth="1"/>
    <col min="15098" max="15098" width="13.28515625" style="380" customWidth="1"/>
    <col min="15099" max="15346" width="9.140625" style="380"/>
    <col min="15347" max="15347" width="9.5703125" style="380" customWidth="1"/>
    <col min="15348" max="15348" width="68.85546875" style="380" customWidth="1"/>
    <col min="15349" max="15349" width="13.85546875" style="380" customWidth="1"/>
    <col min="15350" max="15350" width="13.28515625" style="380" customWidth="1"/>
    <col min="15351" max="15351" width="12.7109375" style="380" bestFit="1" customWidth="1"/>
    <col min="15352" max="15352" width="18.42578125" style="380" customWidth="1"/>
    <col min="15353" max="15353" width="17.5703125" style="380" customWidth="1"/>
    <col min="15354" max="15354" width="13.28515625" style="380" customWidth="1"/>
    <col min="15355" max="15602" width="9.140625" style="380"/>
    <col min="15603" max="15603" width="9.5703125" style="380" customWidth="1"/>
    <col min="15604" max="15604" width="68.85546875" style="380" customWidth="1"/>
    <col min="15605" max="15605" width="13.85546875" style="380" customWidth="1"/>
    <col min="15606" max="15606" width="13.28515625" style="380" customWidth="1"/>
    <col min="15607" max="15607" width="12.7109375" style="380" bestFit="1" customWidth="1"/>
    <col min="15608" max="15608" width="18.42578125" style="380" customWidth="1"/>
    <col min="15609" max="15609" width="17.5703125" style="380" customWidth="1"/>
    <col min="15610" max="15610" width="13.28515625" style="380" customWidth="1"/>
    <col min="15611" max="15858" width="9.140625" style="380"/>
    <col min="15859" max="15859" width="9.5703125" style="380" customWidth="1"/>
    <col min="15860" max="15860" width="68.85546875" style="380" customWidth="1"/>
    <col min="15861" max="15861" width="13.85546875" style="380" customWidth="1"/>
    <col min="15862" max="15862" width="13.28515625" style="380" customWidth="1"/>
    <col min="15863" max="15863" width="12.7109375" style="380" bestFit="1" customWidth="1"/>
    <col min="15864" max="15864" width="18.42578125" style="380" customWidth="1"/>
    <col min="15865" max="15865" width="17.5703125" style="380" customWidth="1"/>
    <col min="15866" max="15866" width="13.28515625" style="380" customWidth="1"/>
    <col min="15867" max="16114" width="9.140625" style="380"/>
    <col min="16115" max="16115" width="9.5703125" style="380" customWidth="1"/>
    <col min="16116" max="16116" width="68.85546875" style="380" customWidth="1"/>
    <col min="16117" max="16117" width="13.85546875" style="380" customWidth="1"/>
    <col min="16118" max="16118" width="13.28515625" style="380" customWidth="1"/>
    <col min="16119" max="16119" width="12.7109375" style="380" bestFit="1" customWidth="1"/>
    <col min="16120" max="16120" width="18.42578125" style="380" customWidth="1"/>
    <col min="16121" max="16121" width="17.5703125" style="380" customWidth="1"/>
    <col min="16122" max="16122" width="13.28515625" style="380" customWidth="1"/>
    <col min="16123" max="16384" width="9.140625" style="380"/>
  </cols>
  <sheetData>
    <row r="1" spans="1:7" x14ac:dyDescent="0.25">
      <c r="A1" s="353" t="s">
        <v>1802</v>
      </c>
      <c r="B1" s="3"/>
      <c r="C1" s="3"/>
      <c r="D1" s="104"/>
    </row>
    <row r="2" spans="1:7" x14ac:dyDescent="0.25">
      <c r="A2" s="364" t="s">
        <v>1801</v>
      </c>
      <c r="B2" s="3"/>
      <c r="C2" s="3"/>
      <c r="D2" s="104"/>
    </row>
    <row r="3" spans="1:7" s="3" customFormat="1" x14ac:dyDescent="0.25">
      <c r="A3" s="353"/>
      <c r="C3" s="104"/>
      <c r="D3" s="104"/>
      <c r="E3" s="382"/>
      <c r="F3" s="504"/>
      <c r="G3" s="504"/>
    </row>
    <row r="4" spans="1:7" ht="15.75" x14ac:dyDescent="0.25">
      <c r="D4" s="14"/>
      <c r="G4" s="144" t="s">
        <v>1541</v>
      </c>
    </row>
    <row r="5" spans="1:7" x14ac:dyDescent="0.25">
      <c r="D5" s="23"/>
      <c r="G5" s="14" t="s">
        <v>634</v>
      </c>
    </row>
    <row r="6" spans="1:7" ht="17.25" customHeight="1" x14ac:dyDescent="0.25">
      <c r="G6" s="14" t="s">
        <v>1799</v>
      </c>
    </row>
    <row r="7" spans="1:7" x14ac:dyDescent="0.25">
      <c r="G7" s="23" t="s">
        <v>1800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505" t="s">
        <v>1542</v>
      </c>
      <c r="B10" s="505"/>
      <c r="C10" s="505"/>
      <c r="D10" s="505"/>
      <c r="E10" s="380"/>
      <c r="F10" s="436"/>
      <c r="G10" s="380"/>
    </row>
    <row r="11" spans="1:7" s="3" customFormat="1" ht="15.75" x14ac:dyDescent="0.25">
      <c r="A11" s="436"/>
      <c r="B11" s="436"/>
      <c r="C11" s="436"/>
      <c r="D11" s="436"/>
      <c r="E11" s="380"/>
      <c r="F11" s="436"/>
      <c r="G11" s="380"/>
    </row>
    <row r="12" spans="1:7" s="3" customFormat="1" x14ac:dyDescent="0.25">
      <c r="A12" s="383"/>
      <c r="B12" s="384"/>
      <c r="C12" s="385"/>
      <c r="D12" s="134"/>
      <c r="E12" s="380"/>
      <c r="F12" s="134"/>
      <c r="G12" s="380"/>
    </row>
    <row r="13" spans="1:7" s="3" customFormat="1" ht="37.5" customHeight="1" x14ac:dyDescent="0.25">
      <c r="A13" s="506" t="s">
        <v>1595</v>
      </c>
      <c r="B13" s="507"/>
      <c r="C13" s="508"/>
      <c r="D13" s="450">
        <v>751.44</v>
      </c>
      <c r="E13" s="380"/>
      <c r="F13" s="386"/>
      <c r="G13" s="380"/>
    </row>
    <row r="14" spans="1:7" s="3" customFormat="1" x14ac:dyDescent="0.25">
      <c r="A14" s="380"/>
      <c r="B14" s="380"/>
      <c r="C14" s="380"/>
      <c r="D14" s="380"/>
      <c r="E14" s="380"/>
      <c r="F14" s="380"/>
      <c r="G14" s="135" t="s">
        <v>636</v>
      </c>
    </row>
    <row r="15" spans="1:7" s="3" customFormat="1" ht="47.25" customHeight="1" x14ac:dyDescent="0.25">
      <c r="A15" s="509" t="s">
        <v>1539</v>
      </c>
      <c r="B15" s="509"/>
      <c r="C15" s="509"/>
      <c r="D15" s="509"/>
      <c r="E15" s="380"/>
      <c r="F15" s="380"/>
      <c r="G15" s="380"/>
    </row>
    <row r="16" spans="1:7" s="3" customFormat="1" x14ac:dyDescent="0.25">
      <c r="A16" s="136" t="s">
        <v>892</v>
      </c>
      <c r="B16" s="137"/>
      <c r="C16" s="137" t="s">
        <v>738</v>
      </c>
      <c r="D16" s="137" t="s">
        <v>739</v>
      </c>
      <c r="E16" s="380"/>
      <c r="F16" s="380"/>
      <c r="G16" s="380"/>
    </row>
    <row r="17" spans="1:9" s="3" customFormat="1" x14ac:dyDescent="0.25">
      <c r="A17" s="138">
        <v>1</v>
      </c>
      <c r="B17" s="139" t="s">
        <v>1209</v>
      </c>
      <c r="C17" s="453">
        <v>2.1179999999999999</v>
      </c>
      <c r="D17" s="453">
        <v>1.873</v>
      </c>
      <c r="E17" s="380"/>
      <c r="F17" s="380"/>
      <c r="G17" s="380"/>
    </row>
    <row r="18" spans="1:9" s="3" customFormat="1" x14ac:dyDescent="0.25">
      <c r="A18" s="138">
        <v>2</v>
      </c>
      <c r="B18" s="139" t="s">
        <v>1210</v>
      </c>
      <c r="C18" s="453">
        <v>1.673</v>
      </c>
      <c r="D18" s="453">
        <v>1.5780000000000001</v>
      </c>
      <c r="E18" s="380"/>
      <c r="F18" s="380"/>
      <c r="G18" s="380"/>
    </row>
    <row r="19" spans="1:9" s="3" customFormat="1" x14ac:dyDescent="0.25">
      <c r="A19" s="138">
        <v>3</v>
      </c>
      <c r="B19" s="140" t="s">
        <v>1211</v>
      </c>
      <c r="C19" s="453">
        <v>0.86099999999999999</v>
      </c>
      <c r="D19" s="453">
        <v>0.88400000000000001</v>
      </c>
      <c r="E19" s="380"/>
      <c r="F19" s="380"/>
      <c r="G19" s="380"/>
    </row>
    <row r="20" spans="1:9" s="3" customFormat="1" x14ac:dyDescent="0.25">
      <c r="A20" s="138">
        <v>4</v>
      </c>
      <c r="B20" s="139" t="s">
        <v>1212</v>
      </c>
      <c r="C20" s="453">
        <v>0.63800000000000001</v>
      </c>
      <c r="D20" s="453">
        <v>0.98799999999999999</v>
      </c>
      <c r="E20" s="380"/>
      <c r="F20" s="387"/>
      <c r="G20" s="380"/>
    </row>
    <row r="21" spans="1:9" s="3" customFormat="1" ht="25.5" x14ac:dyDescent="0.25">
      <c r="A21" s="138">
        <v>5</v>
      </c>
      <c r="B21" s="139" t="s">
        <v>1213</v>
      </c>
      <c r="C21" s="453">
        <v>1.6</v>
      </c>
      <c r="D21" s="453">
        <v>1.649</v>
      </c>
      <c r="E21" s="380"/>
      <c r="F21" s="387"/>
      <c r="G21" s="380"/>
    </row>
    <row r="22" spans="1:9" s="3" customFormat="1" ht="34.5" customHeight="1" x14ac:dyDescent="0.25">
      <c r="A22" s="503" t="s">
        <v>1214</v>
      </c>
      <c r="B22" s="503"/>
      <c r="C22" s="503"/>
      <c r="D22" s="503"/>
      <c r="E22" s="503"/>
      <c r="F22" s="503"/>
      <c r="G22" s="503"/>
    </row>
    <row r="23" spans="1:9" s="3" customFormat="1" ht="204" x14ac:dyDescent="0.25">
      <c r="A23" s="434" t="s">
        <v>892</v>
      </c>
      <c r="B23" s="142" t="s">
        <v>1215</v>
      </c>
      <c r="C23" s="142" t="s">
        <v>1216</v>
      </c>
      <c r="D23" s="143" t="s">
        <v>1537</v>
      </c>
      <c r="E23" s="388" t="s">
        <v>1217</v>
      </c>
      <c r="F23" s="143" t="s">
        <v>1218</v>
      </c>
      <c r="G23" s="143" t="s">
        <v>1219</v>
      </c>
    </row>
    <row r="24" spans="1:9" s="3" customFormat="1" x14ac:dyDescent="0.25">
      <c r="A24" s="390">
        <v>1</v>
      </c>
      <c r="B24" s="390">
        <v>2</v>
      </c>
      <c r="C24" s="391">
        <v>3</v>
      </c>
      <c r="D24" s="390">
        <v>4</v>
      </c>
      <c r="E24" s="390">
        <v>5</v>
      </c>
      <c r="F24" s="391">
        <v>6</v>
      </c>
      <c r="G24" s="390">
        <v>7</v>
      </c>
    </row>
    <row r="25" spans="1:9" x14ac:dyDescent="0.25">
      <c r="A25" s="431">
        <v>1</v>
      </c>
      <c r="B25" s="454">
        <v>330901</v>
      </c>
      <c r="C25" s="455" t="s">
        <v>1886</v>
      </c>
      <c r="D25" s="431">
        <v>0.48099999999999998</v>
      </c>
      <c r="E25" s="431">
        <v>1.113</v>
      </c>
      <c r="F25" s="431">
        <v>1.663</v>
      </c>
      <c r="G25" s="451">
        <v>668.95</v>
      </c>
      <c r="I25" s="381"/>
    </row>
    <row r="26" spans="1:9" x14ac:dyDescent="0.25">
      <c r="A26" s="431">
        <v>2</v>
      </c>
      <c r="B26" s="454">
        <v>330501</v>
      </c>
      <c r="C26" s="455" t="s">
        <v>1887</v>
      </c>
      <c r="D26" s="431">
        <v>0.52600000000000002</v>
      </c>
      <c r="E26" s="431">
        <v>1.113</v>
      </c>
      <c r="F26" s="431">
        <v>1.4870000000000001</v>
      </c>
      <c r="G26" s="451">
        <v>653.89</v>
      </c>
      <c r="I26" s="381"/>
    </row>
    <row r="27" spans="1:9" x14ac:dyDescent="0.25">
      <c r="A27" s="431">
        <v>3</v>
      </c>
      <c r="B27" s="454">
        <v>330101</v>
      </c>
      <c r="C27" s="455" t="s">
        <v>1888</v>
      </c>
      <c r="D27" s="431">
        <v>0.77400000000000002</v>
      </c>
      <c r="E27" s="431">
        <v>1.113</v>
      </c>
      <c r="F27" s="431">
        <v>1.4530000000000001</v>
      </c>
      <c r="G27" s="451">
        <v>940.72</v>
      </c>
      <c r="I27" s="381"/>
    </row>
    <row r="28" spans="1:9" ht="30" x14ac:dyDescent="0.25">
      <c r="A28" s="431">
        <v>4</v>
      </c>
      <c r="B28" s="454">
        <v>580301</v>
      </c>
      <c r="C28" s="455" t="s">
        <v>1889</v>
      </c>
      <c r="D28" s="431">
        <v>0.71899999999999997</v>
      </c>
      <c r="E28" s="431">
        <v>1.113</v>
      </c>
      <c r="F28" s="431">
        <v>1.5209999999999999</v>
      </c>
      <c r="G28" s="451">
        <v>915.04</v>
      </c>
      <c r="I28" s="381"/>
    </row>
    <row r="29" spans="1:9" x14ac:dyDescent="0.25">
      <c r="A29" s="431">
        <v>5</v>
      </c>
      <c r="B29" s="454">
        <v>580201</v>
      </c>
      <c r="C29" s="455" t="s">
        <v>1890</v>
      </c>
      <c r="D29" s="431">
        <v>0.36599999999999999</v>
      </c>
      <c r="E29" s="431">
        <v>1.04</v>
      </c>
      <c r="F29" s="431">
        <v>1.6080000000000001</v>
      </c>
      <c r="G29" s="451">
        <v>459.44</v>
      </c>
      <c r="I29" s="381"/>
    </row>
    <row r="30" spans="1:9" x14ac:dyDescent="0.25">
      <c r="A30" s="431">
        <v>6</v>
      </c>
      <c r="B30" s="454">
        <v>250101</v>
      </c>
      <c r="C30" s="455" t="s">
        <v>1891</v>
      </c>
      <c r="D30" s="431">
        <v>0.55800000000000005</v>
      </c>
      <c r="E30" s="431">
        <v>1</v>
      </c>
      <c r="F30" s="431">
        <v>1.677</v>
      </c>
      <c r="G30" s="451">
        <v>703.09</v>
      </c>
      <c r="I30" s="381"/>
    </row>
    <row r="31" spans="1:9" x14ac:dyDescent="0.25">
      <c r="A31" s="431">
        <v>7</v>
      </c>
      <c r="B31" s="454">
        <v>311301</v>
      </c>
      <c r="C31" s="455" t="s">
        <v>1892</v>
      </c>
      <c r="D31" s="431">
        <v>1.0629999999999999</v>
      </c>
      <c r="E31" s="431">
        <v>1.113</v>
      </c>
      <c r="F31" s="431">
        <v>1</v>
      </c>
      <c r="G31" s="451">
        <v>889.46</v>
      </c>
      <c r="I31" s="381"/>
    </row>
    <row r="32" spans="1:9" x14ac:dyDescent="0.25">
      <c r="A32" s="431">
        <v>8</v>
      </c>
      <c r="B32" s="454">
        <v>600101</v>
      </c>
      <c r="C32" s="455" t="s">
        <v>1893</v>
      </c>
      <c r="D32" s="431">
        <v>0.70799999999999996</v>
      </c>
      <c r="E32" s="431">
        <v>1.0589999999999999</v>
      </c>
      <c r="F32" s="431">
        <v>1.3919999999999999</v>
      </c>
      <c r="G32" s="451">
        <v>784.24</v>
      </c>
      <c r="I32" s="381"/>
    </row>
    <row r="33" spans="1:9" ht="30" x14ac:dyDescent="0.25">
      <c r="A33" s="431">
        <v>9</v>
      </c>
      <c r="B33" s="454">
        <v>420101</v>
      </c>
      <c r="C33" s="455" t="s">
        <v>1894</v>
      </c>
      <c r="D33" s="431">
        <v>0.61299999999999999</v>
      </c>
      <c r="E33" s="431">
        <v>1.0880000000000001</v>
      </c>
      <c r="F33" s="431">
        <v>1.5389999999999999</v>
      </c>
      <c r="G33" s="451">
        <v>771.6</v>
      </c>
      <c r="I33" s="381"/>
    </row>
    <row r="34" spans="1:9" x14ac:dyDescent="0.25">
      <c r="A34" s="431">
        <v>10</v>
      </c>
      <c r="B34" s="454">
        <v>340201</v>
      </c>
      <c r="C34" s="455" t="s">
        <v>1895</v>
      </c>
      <c r="D34" s="431">
        <v>0.68600000000000005</v>
      </c>
      <c r="E34" s="431">
        <v>1.04</v>
      </c>
      <c r="F34" s="431">
        <v>1.61</v>
      </c>
      <c r="G34" s="451">
        <v>862.81</v>
      </c>
      <c r="I34" s="381"/>
    </row>
    <row r="35" spans="1:9" ht="30" x14ac:dyDescent="0.25">
      <c r="A35" s="431">
        <v>11</v>
      </c>
      <c r="B35" s="454">
        <v>20101</v>
      </c>
      <c r="C35" s="455" t="s">
        <v>1896</v>
      </c>
      <c r="D35" s="431">
        <v>0.59699999999999998</v>
      </c>
      <c r="E35" s="431">
        <v>1.0589999999999999</v>
      </c>
      <c r="F35" s="431">
        <v>1.724</v>
      </c>
      <c r="G35" s="451">
        <v>819.57</v>
      </c>
      <c r="I35" s="381"/>
    </row>
    <row r="36" spans="1:9" x14ac:dyDescent="0.25">
      <c r="A36" s="431">
        <v>12</v>
      </c>
      <c r="B36" s="454">
        <v>260301</v>
      </c>
      <c r="C36" s="455" t="s">
        <v>1897</v>
      </c>
      <c r="D36" s="431">
        <v>0.62</v>
      </c>
      <c r="E36" s="431">
        <v>1</v>
      </c>
      <c r="F36" s="431">
        <v>1.554</v>
      </c>
      <c r="G36" s="451">
        <v>724.37</v>
      </c>
      <c r="I36" s="381"/>
    </row>
    <row r="37" spans="1:9" x14ac:dyDescent="0.25">
      <c r="A37" s="431">
        <v>13</v>
      </c>
      <c r="B37" s="454">
        <v>330201</v>
      </c>
      <c r="C37" s="455" t="s">
        <v>1898</v>
      </c>
      <c r="D37" s="431">
        <v>0.31900000000000001</v>
      </c>
      <c r="E37" s="431">
        <v>1.113</v>
      </c>
      <c r="F37" s="431">
        <v>1.665</v>
      </c>
      <c r="G37" s="451">
        <v>444.14</v>
      </c>
      <c r="I37" s="381"/>
    </row>
    <row r="38" spans="1:9" ht="30" x14ac:dyDescent="0.25">
      <c r="A38" s="431">
        <v>14</v>
      </c>
      <c r="B38" s="454">
        <v>220101</v>
      </c>
      <c r="C38" s="455" t="s">
        <v>1899</v>
      </c>
      <c r="D38" s="431">
        <v>0.51</v>
      </c>
      <c r="E38" s="431">
        <v>1.113</v>
      </c>
      <c r="F38" s="431">
        <v>1.9119999999999999</v>
      </c>
      <c r="G38" s="451">
        <v>815.1</v>
      </c>
      <c r="I38" s="381"/>
    </row>
    <row r="39" spans="1:9" x14ac:dyDescent="0.25">
      <c r="A39" s="431">
        <v>15</v>
      </c>
      <c r="B39" s="454">
        <v>400601</v>
      </c>
      <c r="C39" s="456" t="s">
        <v>1900</v>
      </c>
      <c r="D39" s="431">
        <v>0.65</v>
      </c>
      <c r="E39" s="431">
        <v>1.113</v>
      </c>
      <c r="F39" s="431">
        <v>1.67</v>
      </c>
      <c r="G39" s="451">
        <v>907.46</v>
      </c>
      <c r="I39" s="381"/>
    </row>
    <row r="40" spans="1:9" ht="30" x14ac:dyDescent="0.25">
      <c r="A40" s="431">
        <v>16</v>
      </c>
      <c r="B40" s="454">
        <v>530101</v>
      </c>
      <c r="C40" s="455" t="s">
        <v>1901</v>
      </c>
      <c r="D40" s="431">
        <v>0.48499999999999999</v>
      </c>
      <c r="E40" s="431">
        <v>1.113</v>
      </c>
      <c r="F40" s="431">
        <v>1.647</v>
      </c>
      <c r="G40" s="451">
        <v>667.42</v>
      </c>
      <c r="I40" s="381"/>
    </row>
  </sheetData>
  <autoFilter ref="A24:WVB40" xr:uid="{2281C698-0FD5-4EF6-95FA-1BFD59EA7F08}"/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14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G62" sqref="G62"/>
    </sheetView>
  </sheetViews>
  <sheetFormatPr defaultColWidth="9.140625" defaultRowHeight="15" x14ac:dyDescent="0.2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 x14ac:dyDescent="0.25">
      <c r="A1" s="162" t="s">
        <v>1803</v>
      </c>
      <c r="B1" s="103"/>
      <c r="C1" s="109"/>
      <c r="D1" s="103"/>
      <c r="E1" s="103"/>
      <c r="F1" s="103"/>
      <c r="G1" s="104"/>
      <c r="H1" s="105"/>
      <c r="I1" s="163"/>
    </row>
    <row r="2" spans="1:9" x14ac:dyDescent="0.25">
      <c r="A2" s="164" t="s">
        <v>1801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 x14ac:dyDescent="0.25">
      <c r="A3" s="164"/>
      <c r="B3" s="103"/>
      <c r="C3" s="109"/>
      <c r="D3" s="103"/>
    </row>
    <row r="4" spans="1:9" s="1" customFormat="1" x14ac:dyDescent="0.25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 x14ac:dyDescent="0.25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 x14ac:dyDescent="0.25">
      <c r="A6" s="3"/>
      <c r="B6" s="3"/>
      <c r="C6" s="219"/>
      <c r="D6" s="3"/>
      <c r="E6" s="82"/>
      <c r="F6" s="82"/>
      <c r="G6" s="106" t="s">
        <v>1799</v>
      </c>
    </row>
    <row r="7" spans="1:9" s="1" customFormat="1" ht="12.75" customHeight="1" x14ac:dyDescent="0.25">
      <c r="A7" s="4"/>
      <c r="B7" s="3"/>
      <c r="C7" s="219"/>
      <c r="D7" s="3"/>
      <c r="E7" s="82"/>
      <c r="F7" s="82"/>
      <c r="G7" s="106" t="s">
        <v>1800</v>
      </c>
    </row>
    <row r="8" spans="1:9" s="1" customFormat="1" ht="12.75" customHeight="1" x14ac:dyDescent="0.25">
      <c r="A8" s="3"/>
      <c r="B8" s="3"/>
      <c r="C8" s="219"/>
      <c r="D8" s="3"/>
      <c r="E8" s="107"/>
      <c r="F8" s="107"/>
      <c r="G8" s="74"/>
    </row>
    <row r="9" spans="1:9" s="1" customFormat="1" ht="49.5" customHeight="1" x14ac:dyDescent="0.2">
      <c r="A9" s="516" t="s">
        <v>1176</v>
      </c>
      <c r="B9" s="516"/>
      <c r="C9" s="516"/>
      <c r="D9" s="516"/>
      <c r="E9" s="516"/>
      <c r="F9" s="516"/>
      <c r="G9" s="516"/>
    </row>
    <row r="10" spans="1:9" s="1" customFormat="1" ht="12.75" customHeight="1" x14ac:dyDescent="0.2">
      <c r="A10" s="393"/>
      <c r="B10" s="393"/>
      <c r="C10" s="394"/>
      <c r="D10" s="393"/>
      <c r="E10" s="108"/>
      <c r="F10" s="108"/>
      <c r="G10" s="74" t="s">
        <v>635</v>
      </c>
    </row>
    <row r="11" spans="1:9" s="1" customFormat="1" ht="24.75" customHeight="1" x14ac:dyDescent="0.2">
      <c r="A11" s="510" t="s">
        <v>735</v>
      </c>
      <c r="B11" s="513" t="s">
        <v>299</v>
      </c>
      <c r="C11" s="510" t="s">
        <v>1511</v>
      </c>
      <c r="D11" s="517" t="s">
        <v>1512</v>
      </c>
      <c r="E11" s="518"/>
      <c r="F11" s="518"/>
      <c r="G11" s="519"/>
    </row>
    <row r="12" spans="1:9" s="1" customFormat="1" ht="24.75" customHeight="1" x14ac:dyDescent="0.2">
      <c r="A12" s="511"/>
      <c r="B12" s="514"/>
      <c r="C12" s="511"/>
      <c r="D12" s="517" t="s">
        <v>1115</v>
      </c>
      <c r="E12" s="519"/>
      <c r="F12" s="517" t="s">
        <v>1188</v>
      </c>
      <c r="G12" s="519"/>
    </row>
    <row r="13" spans="1:9" s="1" customFormat="1" ht="62.25" customHeight="1" x14ac:dyDescent="0.2">
      <c r="A13" s="512"/>
      <c r="B13" s="515"/>
      <c r="C13" s="512"/>
      <c r="D13" s="392" t="s">
        <v>1513</v>
      </c>
      <c r="E13" s="123" t="s">
        <v>1512</v>
      </c>
      <c r="F13" s="392" t="s">
        <v>1513</v>
      </c>
      <c r="G13" s="123" t="s">
        <v>1512</v>
      </c>
      <c r="H13" s="424"/>
    </row>
    <row r="14" spans="1:9" x14ac:dyDescent="0.25">
      <c r="A14" s="350" t="s">
        <v>1533</v>
      </c>
      <c r="B14" s="357" t="s">
        <v>1534</v>
      </c>
      <c r="C14" s="350">
        <v>359.27</v>
      </c>
      <c r="D14" s="463">
        <v>0.28947588164889915</v>
      </c>
      <c r="E14" s="350">
        <v>104</v>
      </c>
      <c r="F14" s="463">
        <v>0.28947588164889915</v>
      </c>
      <c r="G14" s="350">
        <v>104</v>
      </c>
    </row>
    <row r="15" spans="1:9" x14ac:dyDescent="0.25">
      <c r="A15" s="7" t="s">
        <v>166</v>
      </c>
      <c r="B15" s="8" t="s">
        <v>167</v>
      </c>
      <c r="C15" s="276">
        <v>359.27</v>
      </c>
      <c r="D15" s="457">
        <v>1.1996548556795725</v>
      </c>
      <c r="E15" s="421">
        <v>431</v>
      </c>
      <c r="F15" s="457">
        <v>1.4000612352826565</v>
      </c>
      <c r="G15" s="421">
        <v>503</v>
      </c>
    </row>
    <row r="16" spans="1:9" x14ac:dyDescent="0.25">
      <c r="A16" s="7" t="s">
        <v>150</v>
      </c>
      <c r="B16" s="8" t="s">
        <v>151</v>
      </c>
      <c r="C16" s="276">
        <v>359.27</v>
      </c>
      <c r="D16" s="457">
        <v>1.6171681465193311</v>
      </c>
      <c r="E16" s="421">
        <v>581</v>
      </c>
      <c r="F16" s="457">
        <v>1.8788098087789129</v>
      </c>
      <c r="G16" s="421">
        <v>675</v>
      </c>
    </row>
    <row r="17" spans="1:7" x14ac:dyDescent="0.25">
      <c r="A17" s="7" t="s">
        <v>154</v>
      </c>
      <c r="B17" s="8" t="s">
        <v>155</v>
      </c>
      <c r="C17" s="276">
        <v>359.27</v>
      </c>
      <c r="D17" s="457">
        <v>1.6171681465193311</v>
      </c>
      <c r="E17" s="421">
        <v>581</v>
      </c>
      <c r="F17" s="457">
        <v>1.8788098087789129</v>
      </c>
      <c r="G17" s="421">
        <v>675</v>
      </c>
    </row>
    <row r="18" spans="1:7" x14ac:dyDescent="0.25">
      <c r="A18" s="7" t="s">
        <v>178</v>
      </c>
      <c r="B18" s="8" t="s">
        <v>179</v>
      </c>
      <c r="C18" s="276">
        <v>359.27</v>
      </c>
      <c r="D18" s="457">
        <v>1.0883179781223036</v>
      </c>
      <c r="E18" s="421">
        <v>391</v>
      </c>
      <c r="F18" s="457">
        <v>1.0883179781223036</v>
      </c>
      <c r="G18" s="421">
        <v>391</v>
      </c>
    </row>
    <row r="19" spans="1:7" x14ac:dyDescent="0.25">
      <c r="A19" s="7" t="s">
        <v>202</v>
      </c>
      <c r="B19" s="8" t="s">
        <v>203</v>
      </c>
      <c r="C19" s="276">
        <v>359.27</v>
      </c>
      <c r="D19" s="457">
        <v>2.3937428674812815</v>
      </c>
      <c r="E19" s="421">
        <v>860</v>
      </c>
      <c r="F19" s="457">
        <v>2.3937428674812815</v>
      </c>
      <c r="G19" s="421">
        <v>860</v>
      </c>
    </row>
    <row r="20" spans="1:7" x14ac:dyDescent="0.25">
      <c r="A20" s="7" t="s">
        <v>132</v>
      </c>
      <c r="B20" s="8" t="s">
        <v>133</v>
      </c>
      <c r="C20" s="276">
        <v>359.27</v>
      </c>
      <c r="D20" s="457">
        <v>1.1829543240459821</v>
      </c>
      <c r="E20" s="421">
        <v>425</v>
      </c>
      <c r="F20" s="457">
        <v>1.3137751551757733</v>
      </c>
      <c r="G20" s="421">
        <v>472</v>
      </c>
    </row>
    <row r="21" spans="1:7" x14ac:dyDescent="0.25">
      <c r="A21" s="7" t="s">
        <v>136</v>
      </c>
      <c r="B21" s="8" t="s">
        <v>137</v>
      </c>
      <c r="C21" s="276">
        <v>359.27</v>
      </c>
      <c r="D21" s="457">
        <v>1.8120076822445514</v>
      </c>
      <c r="E21" s="421">
        <v>651</v>
      </c>
      <c r="F21" s="457">
        <v>2.1961199098171291</v>
      </c>
      <c r="G21" s="421">
        <v>789</v>
      </c>
    </row>
    <row r="22" spans="1:7" x14ac:dyDescent="0.25">
      <c r="A22" s="7" t="s">
        <v>140</v>
      </c>
      <c r="B22" s="8" t="s">
        <v>141</v>
      </c>
      <c r="C22" s="276">
        <v>359.27</v>
      </c>
      <c r="D22" s="457">
        <v>1.155120104656665</v>
      </c>
      <c r="E22" s="421">
        <v>415</v>
      </c>
      <c r="F22" s="457">
        <v>1.3917109694658614</v>
      </c>
      <c r="G22" s="421">
        <v>500</v>
      </c>
    </row>
    <row r="23" spans="1:7" x14ac:dyDescent="0.25">
      <c r="A23" s="7" t="s">
        <v>144</v>
      </c>
      <c r="B23" s="8" t="s">
        <v>145</v>
      </c>
      <c r="C23" s="276">
        <v>359.27</v>
      </c>
      <c r="D23" s="457">
        <v>1.9344782475575473</v>
      </c>
      <c r="E23" s="421">
        <v>695</v>
      </c>
      <c r="F23" s="457">
        <v>2.349208116458374</v>
      </c>
      <c r="G23" s="421">
        <v>844</v>
      </c>
    </row>
    <row r="24" spans="1:7" x14ac:dyDescent="0.25">
      <c r="A24" s="7" t="s">
        <v>146</v>
      </c>
      <c r="B24" s="8" t="s">
        <v>147</v>
      </c>
      <c r="C24" s="276">
        <v>359.27</v>
      </c>
      <c r="D24" s="457">
        <v>1.4807804715116766</v>
      </c>
      <c r="E24" s="421">
        <v>532</v>
      </c>
      <c r="F24" s="457">
        <v>1.7953071506109612</v>
      </c>
      <c r="G24" s="421">
        <v>645</v>
      </c>
    </row>
    <row r="25" spans="1:7" x14ac:dyDescent="0.25">
      <c r="A25" s="7" t="s">
        <v>226</v>
      </c>
      <c r="B25" s="8" t="s">
        <v>227</v>
      </c>
      <c r="C25" s="276">
        <v>359.27</v>
      </c>
      <c r="D25" s="457">
        <v>1.155120104656665</v>
      </c>
      <c r="E25" s="421">
        <v>415</v>
      </c>
      <c r="F25" s="457">
        <v>1.3917109694658614</v>
      </c>
      <c r="G25" s="421">
        <v>500</v>
      </c>
    </row>
    <row r="26" spans="1:7" x14ac:dyDescent="0.25">
      <c r="A26" s="7" t="s">
        <v>234</v>
      </c>
      <c r="B26" s="8" t="s">
        <v>235</v>
      </c>
      <c r="C26" s="276">
        <v>359.27</v>
      </c>
      <c r="D26" s="457">
        <v>2.5997160909622292</v>
      </c>
      <c r="E26" s="421">
        <v>934</v>
      </c>
      <c r="F26" s="457">
        <v>2.8891919726111284</v>
      </c>
      <c r="G26" s="421">
        <v>1038</v>
      </c>
    </row>
    <row r="27" spans="1:7" x14ac:dyDescent="0.25">
      <c r="A27" s="7" t="s">
        <v>158</v>
      </c>
      <c r="B27" s="8" t="s">
        <v>159</v>
      </c>
      <c r="C27" s="276">
        <v>359.27</v>
      </c>
      <c r="D27" s="457">
        <v>1.5225318005956523</v>
      </c>
      <c r="E27" s="421">
        <v>547</v>
      </c>
      <c r="F27" s="457">
        <v>1.8398419016338687</v>
      </c>
      <c r="G27" s="421">
        <v>661</v>
      </c>
    </row>
    <row r="28" spans="1:7" x14ac:dyDescent="0.25">
      <c r="A28" s="7" t="s">
        <v>162</v>
      </c>
      <c r="B28" s="8" t="s">
        <v>163</v>
      </c>
      <c r="C28" s="276">
        <v>359.27</v>
      </c>
      <c r="D28" s="457">
        <v>1.155120104656665</v>
      </c>
      <c r="E28" s="421">
        <v>415</v>
      </c>
      <c r="F28" s="457">
        <v>1.3917109694658614</v>
      </c>
      <c r="G28" s="421">
        <v>500</v>
      </c>
    </row>
    <row r="29" spans="1:7" x14ac:dyDescent="0.25">
      <c r="A29" s="7" t="s">
        <v>168</v>
      </c>
      <c r="B29" s="8" t="s">
        <v>169</v>
      </c>
      <c r="C29" s="276">
        <v>359.27</v>
      </c>
      <c r="D29" s="457">
        <v>1.155120104656665</v>
      </c>
      <c r="E29" s="421">
        <v>415</v>
      </c>
      <c r="F29" s="457">
        <v>1.3917109694658614</v>
      </c>
      <c r="G29" s="421">
        <v>500</v>
      </c>
    </row>
    <row r="30" spans="1:7" x14ac:dyDescent="0.25">
      <c r="A30" s="7" t="s">
        <v>172</v>
      </c>
      <c r="B30" s="8" t="s">
        <v>173</v>
      </c>
      <c r="C30" s="276">
        <v>359.27</v>
      </c>
      <c r="D30" s="457">
        <v>1.0883179781223036</v>
      </c>
      <c r="E30" s="421">
        <v>391</v>
      </c>
      <c r="F30" s="457">
        <v>1.2525398725192753</v>
      </c>
      <c r="G30" s="421">
        <v>450</v>
      </c>
    </row>
    <row r="31" spans="1:7" x14ac:dyDescent="0.25">
      <c r="A31" s="7" t="s">
        <v>176</v>
      </c>
      <c r="B31" s="8" t="s">
        <v>177</v>
      </c>
      <c r="C31" s="276">
        <v>359.27</v>
      </c>
      <c r="D31" s="457">
        <v>1.155120104656665</v>
      </c>
      <c r="E31" s="421">
        <v>415</v>
      </c>
      <c r="F31" s="457">
        <v>1.4000612352826565</v>
      </c>
      <c r="G31" s="421">
        <v>503</v>
      </c>
    </row>
    <row r="32" spans="1:7" x14ac:dyDescent="0.25">
      <c r="A32" s="7" t="s">
        <v>182</v>
      </c>
      <c r="B32" s="8" t="s">
        <v>183</v>
      </c>
      <c r="C32" s="276">
        <v>359.27</v>
      </c>
      <c r="D32" s="457">
        <v>1.386144125587998</v>
      </c>
      <c r="E32" s="421">
        <v>498</v>
      </c>
      <c r="F32" s="457">
        <v>1.6032510368246724</v>
      </c>
      <c r="G32" s="421">
        <v>576</v>
      </c>
    </row>
    <row r="33" spans="1:7" x14ac:dyDescent="0.25">
      <c r="A33" s="7" t="s">
        <v>218</v>
      </c>
      <c r="B33" s="8" t="s">
        <v>219</v>
      </c>
      <c r="C33" s="276">
        <v>359.27</v>
      </c>
      <c r="D33" s="457">
        <v>1.155120104656665</v>
      </c>
      <c r="E33" s="421">
        <v>415</v>
      </c>
      <c r="F33" s="457">
        <v>1.3917109694658614</v>
      </c>
      <c r="G33" s="421">
        <v>500</v>
      </c>
    </row>
    <row r="34" spans="1:7" x14ac:dyDescent="0.25">
      <c r="A34" s="7" t="s">
        <v>184</v>
      </c>
      <c r="B34" s="8" t="s">
        <v>185</v>
      </c>
      <c r="C34" s="276">
        <v>359.27</v>
      </c>
      <c r="D34" s="457">
        <v>0.79327525259554099</v>
      </c>
      <c r="E34" s="421">
        <v>285</v>
      </c>
      <c r="F34" s="457">
        <v>0.88512817658028786</v>
      </c>
      <c r="G34" s="421">
        <v>318</v>
      </c>
    </row>
    <row r="35" spans="1:7" x14ac:dyDescent="0.25">
      <c r="A35" s="7" t="s">
        <v>188</v>
      </c>
      <c r="B35" s="8" t="s">
        <v>189</v>
      </c>
      <c r="C35" s="276">
        <v>359.27</v>
      </c>
      <c r="D35" s="457">
        <v>0.63183678013750111</v>
      </c>
      <c r="E35" s="421">
        <v>227</v>
      </c>
      <c r="F35" s="457">
        <v>0.69863890667186246</v>
      </c>
      <c r="G35" s="421">
        <v>251</v>
      </c>
    </row>
    <row r="36" spans="1:7" x14ac:dyDescent="0.25">
      <c r="A36" s="7" t="s">
        <v>192</v>
      </c>
      <c r="B36" s="8" t="s">
        <v>193</v>
      </c>
      <c r="C36" s="276">
        <v>359.27</v>
      </c>
      <c r="D36" s="457">
        <v>1.0883179781223036</v>
      </c>
      <c r="E36" s="421">
        <v>391</v>
      </c>
      <c r="F36" s="457">
        <v>1.0883179781223036</v>
      </c>
      <c r="G36" s="421">
        <v>391</v>
      </c>
    </row>
    <row r="37" spans="1:7" x14ac:dyDescent="0.25">
      <c r="A37" s="7" t="s">
        <v>198</v>
      </c>
      <c r="B37" s="8" t="s">
        <v>199</v>
      </c>
      <c r="C37" s="276">
        <v>359.27</v>
      </c>
      <c r="D37" s="457">
        <v>1.1495532607788015</v>
      </c>
      <c r="E37" s="421">
        <v>413</v>
      </c>
      <c r="F37" s="457">
        <v>1.3917109694658614</v>
      </c>
      <c r="G37" s="421">
        <v>500</v>
      </c>
    </row>
    <row r="38" spans="1:7" x14ac:dyDescent="0.25">
      <c r="A38" s="7" t="s">
        <v>206</v>
      </c>
      <c r="B38" s="8" t="s">
        <v>207</v>
      </c>
      <c r="C38" s="276">
        <v>359.27</v>
      </c>
      <c r="D38" s="457">
        <v>1.0883179781223036</v>
      </c>
      <c r="E38" s="421">
        <v>391</v>
      </c>
      <c r="F38" s="457">
        <v>1.0883179781223036</v>
      </c>
      <c r="G38" s="421">
        <v>391</v>
      </c>
    </row>
    <row r="39" spans="1:7" x14ac:dyDescent="0.25">
      <c r="A39" s="7" t="s">
        <v>210</v>
      </c>
      <c r="B39" s="8" t="s">
        <v>211</v>
      </c>
      <c r="C39" s="276">
        <v>359.27</v>
      </c>
      <c r="D39" s="457">
        <v>1.155120104656665</v>
      </c>
      <c r="E39" s="421">
        <v>415</v>
      </c>
      <c r="F39" s="457">
        <v>1.3917109694658614</v>
      </c>
      <c r="G39" s="421">
        <v>500</v>
      </c>
    </row>
    <row r="40" spans="1:7" x14ac:dyDescent="0.25">
      <c r="A40" s="7" t="s">
        <v>214</v>
      </c>
      <c r="B40" s="8" t="s">
        <v>215</v>
      </c>
      <c r="C40" s="276">
        <v>359.27</v>
      </c>
      <c r="D40" s="457">
        <v>1.155120104656665</v>
      </c>
      <c r="E40" s="421">
        <v>415</v>
      </c>
      <c r="F40" s="457">
        <v>1.3917109694658614</v>
      </c>
      <c r="G40" s="421">
        <v>500</v>
      </c>
    </row>
    <row r="41" spans="1:7" x14ac:dyDescent="0.25">
      <c r="A41" s="7" t="s">
        <v>222</v>
      </c>
      <c r="B41" s="8" t="s">
        <v>223</v>
      </c>
      <c r="C41" s="276">
        <v>359.27</v>
      </c>
      <c r="D41" s="457">
        <v>1.155120104656665</v>
      </c>
      <c r="E41" s="421">
        <v>415</v>
      </c>
      <c r="F41" s="457">
        <v>1.3917109694658614</v>
      </c>
      <c r="G41" s="421">
        <v>500</v>
      </c>
    </row>
    <row r="42" spans="1:7" x14ac:dyDescent="0.25">
      <c r="A42" s="7" t="s">
        <v>230</v>
      </c>
      <c r="B42" s="8" t="s">
        <v>231</v>
      </c>
      <c r="C42" s="276">
        <v>359.27</v>
      </c>
      <c r="D42" s="457">
        <v>1.0409998051604643</v>
      </c>
      <c r="E42" s="421">
        <v>374</v>
      </c>
      <c r="F42" s="457">
        <v>1.155120104656665</v>
      </c>
      <c r="G42" s="421">
        <v>415</v>
      </c>
    </row>
    <row r="43" spans="1:7" x14ac:dyDescent="0.25">
      <c r="A43" s="7" t="s">
        <v>952</v>
      </c>
      <c r="B43" s="8" t="s">
        <v>913</v>
      </c>
      <c r="C43" s="276">
        <v>359.27</v>
      </c>
      <c r="D43" s="457">
        <v>1.7619060873437806</v>
      </c>
      <c r="E43" s="421">
        <v>633</v>
      </c>
      <c r="F43" s="457">
        <v>2.0513819689926795</v>
      </c>
      <c r="G43" s="421">
        <v>737</v>
      </c>
    </row>
    <row r="44" spans="1:7" x14ac:dyDescent="0.25">
      <c r="A44" s="7" t="s">
        <v>1027</v>
      </c>
      <c r="B44" s="8" t="s">
        <v>919</v>
      </c>
      <c r="C44" s="276">
        <v>1746.9</v>
      </c>
      <c r="D44" s="457">
        <v>1.0115060965138245</v>
      </c>
      <c r="E44" s="421">
        <v>1767</v>
      </c>
      <c r="F44" s="457">
        <v>1.1294292747152097</v>
      </c>
      <c r="G44" s="421">
        <v>1973</v>
      </c>
    </row>
    <row r="45" spans="1:7" x14ac:dyDescent="0.25">
      <c r="A45" s="7" t="s">
        <v>965</v>
      </c>
      <c r="B45" s="8" t="s">
        <v>918</v>
      </c>
      <c r="C45" s="276">
        <v>1746.9</v>
      </c>
      <c r="D45" s="457">
        <v>1.0115060965138245</v>
      </c>
      <c r="E45" s="421">
        <v>1767</v>
      </c>
      <c r="F45" s="457">
        <v>1.1294292747152097</v>
      </c>
      <c r="G45" s="421">
        <v>1973</v>
      </c>
    </row>
    <row r="46" spans="1:7" x14ac:dyDescent="0.25">
      <c r="A46" s="7" t="s">
        <v>973</v>
      </c>
      <c r="B46" s="8" t="s">
        <v>920</v>
      </c>
      <c r="C46" s="276">
        <v>1746.9</v>
      </c>
      <c r="D46" s="457">
        <v>0.85465682065372939</v>
      </c>
      <c r="E46" s="421">
        <v>1493</v>
      </c>
      <c r="F46" s="457">
        <v>0.94567519606159478</v>
      </c>
      <c r="G46" s="421">
        <v>1652</v>
      </c>
    </row>
    <row r="47" spans="1:7" x14ac:dyDescent="0.25">
      <c r="A47" s="7" t="s">
        <v>986</v>
      </c>
      <c r="B47" s="8" t="s">
        <v>933</v>
      </c>
      <c r="C47" s="276">
        <v>1746.9</v>
      </c>
      <c r="D47" s="457">
        <v>1.0040643425496594</v>
      </c>
      <c r="E47" s="421">
        <v>1754</v>
      </c>
      <c r="F47" s="457">
        <v>1.0040643425496594</v>
      </c>
      <c r="G47" s="421">
        <v>1754</v>
      </c>
    </row>
    <row r="48" spans="1:7" x14ac:dyDescent="0.25">
      <c r="A48" s="7" t="s">
        <v>964</v>
      </c>
      <c r="B48" s="8" t="s">
        <v>960</v>
      </c>
      <c r="C48" s="276">
        <v>1746.9</v>
      </c>
      <c r="D48" s="457">
        <v>0.82832446047283759</v>
      </c>
      <c r="E48" s="421">
        <v>1447</v>
      </c>
      <c r="F48" s="457">
        <v>0.82832446047283759</v>
      </c>
      <c r="G48" s="421">
        <v>1447</v>
      </c>
    </row>
    <row r="49" spans="1:7" x14ac:dyDescent="0.25">
      <c r="A49" s="7" t="s">
        <v>978</v>
      </c>
      <c r="B49" s="8" t="s">
        <v>943</v>
      </c>
      <c r="C49" s="276">
        <v>1746.9</v>
      </c>
      <c r="D49" s="457">
        <v>0.62453489037723964</v>
      </c>
      <c r="E49" s="421">
        <v>1091</v>
      </c>
      <c r="F49" s="457">
        <v>0.68979334821684124</v>
      </c>
      <c r="G49" s="421">
        <v>1205</v>
      </c>
    </row>
    <row r="50" spans="1:7" x14ac:dyDescent="0.25">
      <c r="A50" s="7" t="s">
        <v>963</v>
      </c>
      <c r="B50" s="8" t="s">
        <v>942</v>
      </c>
      <c r="C50" s="276">
        <v>1746.9</v>
      </c>
      <c r="D50" s="457">
        <v>0.58331902226801757</v>
      </c>
      <c r="E50" s="421">
        <v>1019</v>
      </c>
      <c r="F50" s="457">
        <v>0.6491499227202473</v>
      </c>
      <c r="G50" s="421">
        <v>1134</v>
      </c>
    </row>
    <row r="51" spans="1:7" x14ac:dyDescent="0.25">
      <c r="A51" s="7" t="s">
        <v>966</v>
      </c>
      <c r="B51" s="8" t="s">
        <v>921</v>
      </c>
      <c r="C51" s="276">
        <v>1746.9</v>
      </c>
      <c r="D51" s="457">
        <v>0.56156620298815041</v>
      </c>
      <c r="E51" s="421">
        <v>981</v>
      </c>
      <c r="F51" s="457">
        <v>0.62110023470147113</v>
      </c>
      <c r="G51" s="421">
        <v>1085</v>
      </c>
    </row>
    <row r="52" spans="1:7" x14ac:dyDescent="0.25">
      <c r="A52" s="7" t="s">
        <v>967</v>
      </c>
      <c r="B52" s="8" t="s">
        <v>922</v>
      </c>
      <c r="C52" s="276">
        <v>1746.9</v>
      </c>
      <c r="D52" s="457">
        <v>0.94853740912473516</v>
      </c>
      <c r="E52" s="421">
        <v>1657</v>
      </c>
      <c r="F52" s="457">
        <v>1.049859751559906</v>
      </c>
      <c r="G52" s="421">
        <v>1834</v>
      </c>
    </row>
    <row r="53" spans="1:7" x14ac:dyDescent="0.25">
      <c r="A53" s="7" t="s">
        <v>962</v>
      </c>
      <c r="B53" s="8" t="s">
        <v>923</v>
      </c>
      <c r="C53" s="276">
        <v>1746.9</v>
      </c>
      <c r="D53" s="457">
        <v>0.61079626767416562</v>
      </c>
      <c r="E53" s="421">
        <v>1067</v>
      </c>
      <c r="F53" s="457">
        <v>0.67834449596427959</v>
      </c>
      <c r="G53" s="421">
        <v>1185</v>
      </c>
    </row>
    <row r="54" spans="1:7" x14ac:dyDescent="0.25">
      <c r="A54" s="7" t="s">
        <v>990</v>
      </c>
      <c r="B54" s="8" t="s">
        <v>928</v>
      </c>
      <c r="C54" s="276">
        <v>1746.9</v>
      </c>
      <c r="D54" s="457">
        <v>0.76077623218272361</v>
      </c>
      <c r="E54" s="421">
        <v>1329</v>
      </c>
      <c r="F54" s="457">
        <v>0.84091819795065537</v>
      </c>
      <c r="G54" s="421">
        <v>1469</v>
      </c>
    </row>
    <row r="55" spans="1:7" x14ac:dyDescent="0.25">
      <c r="A55" s="7" t="s">
        <v>989</v>
      </c>
      <c r="B55" s="8" t="s">
        <v>924</v>
      </c>
      <c r="C55" s="276">
        <v>1746.9</v>
      </c>
      <c r="D55" s="457">
        <v>0.92277749155647137</v>
      </c>
      <c r="E55" s="421">
        <v>1612</v>
      </c>
      <c r="F55" s="457">
        <v>1.0246722766042704</v>
      </c>
      <c r="G55" s="421">
        <v>1790</v>
      </c>
    </row>
    <row r="56" spans="1:7" x14ac:dyDescent="0.25">
      <c r="A56" s="7" t="s">
        <v>987</v>
      </c>
      <c r="B56" s="8" t="s">
        <v>945</v>
      </c>
      <c r="C56" s="276">
        <v>1746.9</v>
      </c>
      <c r="D56" s="457">
        <v>0.56671818650180317</v>
      </c>
      <c r="E56" s="421">
        <v>990</v>
      </c>
      <c r="F56" s="457">
        <v>0.62625221821512389</v>
      </c>
      <c r="G56" s="421">
        <v>1094</v>
      </c>
    </row>
    <row r="57" spans="1:7" x14ac:dyDescent="0.25">
      <c r="A57" s="7" t="s">
        <v>988</v>
      </c>
      <c r="B57" s="8" t="s">
        <v>925</v>
      </c>
      <c r="C57" s="276">
        <v>1746.9</v>
      </c>
      <c r="D57" s="457">
        <v>0.64857748010761918</v>
      </c>
      <c r="E57" s="421">
        <v>1133</v>
      </c>
      <c r="F57" s="457">
        <v>0.72070524929875779</v>
      </c>
      <c r="G57" s="421">
        <v>1259</v>
      </c>
    </row>
    <row r="58" spans="1:7" x14ac:dyDescent="0.25">
      <c r="A58" s="102" t="s">
        <v>1029</v>
      </c>
      <c r="B58" s="8" t="s">
        <v>948</v>
      </c>
      <c r="C58" s="276">
        <v>1746.9</v>
      </c>
      <c r="D58" s="457">
        <v>1.3274944186845268</v>
      </c>
      <c r="E58" s="421">
        <v>2319</v>
      </c>
      <c r="F58" s="457">
        <v>1.4746121701299444</v>
      </c>
      <c r="G58" s="421">
        <v>2576</v>
      </c>
    </row>
    <row r="59" spans="1:7" x14ac:dyDescent="0.25">
      <c r="A59" s="7" t="s">
        <v>975</v>
      </c>
      <c r="B59" s="8" t="s">
        <v>926</v>
      </c>
      <c r="C59" s="276">
        <v>1746.9</v>
      </c>
      <c r="D59" s="457">
        <v>0.66059877497280894</v>
      </c>
      <c r="E59" s="421">
        <v>1154</v>
      </c>
      <c r="F59" s="457">
        <v>0.73215410155131944</v>
      </c>
      <c r="G59" s="421">
        <v>1279</v>
      </c>
    </row>
    <row r="60" spans="1:7" x14ac:dyDescent="0.25">
      <c r="A60" s="7" t="s">
        <v>968</v>
      </c>
      <c r="B60" s="8" t="s">
        <v>927</v>
      </c>
      <c r="C60" s="276">
        <v>1746.9</v>
      </c>
      <c r="D60" s="457">
        <v>0.64514282443185067</v>
      </c>
      <c r="E60" s="421">
        <v>1127</v>
      </c>
      <c r="F60" s="457">
        <v>0.71269105272196454</v>
      </c>
      <c r="G60" s="421">
        <v>1245</v>
      </c>
    </row>
    <row r="61" spans="1:7" x14ac:dyDescent="0.25">
      <c r="A61" s="7" t="s">
        <v>961</v>
      </c>
      <c r="B61" s="8" t="s">
        <v>929</v>
      </c>
      <c r="C61" s="276">
        <v>1746.9</v>
      </c>
      <c r="D61" s="457">
        <v>0.62453489037723964</v>
      </c>
      <c r="E61" s="421">
        <v>1091</v>
      </c>
      <c r="F61" s="457">
        <v>0.68979334821684124</v>
      </c>
      <c r="G61" s="421">
        <v>1205</v>
      </c>
    </row>
    <row r="62" spans="1:7" x14ac:dyDescent="0.25">
      <c r="A62" s="7" t="s">
        <v>984</v>
      </c>
      <c r="B62" s="8" t="s">
        <v>930</v>
      </c>
      <c r="C62" s="276">
        <v>1746.9</v>
      </c>
      <c r="D62" s="457">
        <v>0.62167267731409925</v>
      </c>
      <c r="E62" s="421">
        <v>1086</v>
      </c>
      <c r="F62" s="457">
        <v>0.68807602037895699</v>
      </c>
      <c r="G62" s="421">
        <v>1202</v>
      </c>
    </row>
    <row r="63" spans="1:7" x14ac:dyDescent="0.25">
      <c r="A63" s="7" t="s">
        <v>977</v>
      </c>
      <c r="B63" s="8" t="s">
        <v>931</v>
      </c>
      <c r="C63" s="276">
        <v>1746.9</v>
      </c>
      <c r="D63" s="457">
        <v>0.58331902226801757</v>
      </c>
      <c r="E63" s="421">
        <v>1019</v>
      </c>
      <c r="F63" s="457">
        <v>0.6491499227202473</v>
      </c>
      <c r="G63" s="421">
        <v>1134</v>
      </c>
    </row>
    <row r="64" spans="1:7" x14ac:dyDescent="0.25">
      <c r="A64" s="7" t="s">
        <v>1028</v>
      </c>
      <c r="B64" s="8" t="s">
        <v>950</v>
      </c>
      <c r="C64" s="276">
        <v>1746.9</v>
      </c>
      <c r="D64" s="457">
        <v>0.63598374262980129</v>
      </c>
      <c r="E64" s="421">
        <v>1111</v>
      </c>
      <c r="F64" s="457">
        <v>0.63598374262980129</v>
      </c>
      <c r="G64" s="421">
        <v>1111</v>
      </c>
    </row>
    <row r="65" spans="1:7" x14ac:dyDescent="0.25">
      <c r="A65" s="7" t="s">
        <v>972</v>
      </c>
      <c r="B65" s="8" t="s">
        <v>932</v>
      </c>
      <c r="C65" s="276">
        <v>1746.9</v>
      </c>
      <c r="D65" s="457">
        <v>0.56156620298815041</v>
      </c>
      <c r="E65" s="421">
        <v>981</v>
      </c>
      <c r="F65" s="457">
        <v>0.62110023470147113</v>
      </c>
      <c r="G65" s="421">
        <v>1085</v>
      </c>
    </row>
    <row r="66" spans="1:7" x14ac:dyDescent="0.25">
      <c r="A66" s="7" t="s">
        <v>981</v>
      </c>
      <c r="B66" s="8" t="s">
        <v>934</v>
      </c>
      <c r="C66" s="276">
        <v>1746.9</v>
      </c>
      <c r="D66" s="457">
        <v>0.82431736218444096</v>
      </c>
      <c r="E66" s="421">
        <v>1440</v>
      </c>
      <c r="F66" s="457">
        <v>0.91476329497967823</v>
      </c>
      <c r="G66" s="421">
        <v>1598</v>
      </c>
    </row>
    <row r="67" spans="1:7" x14ac:dyDescent="0.25">
      <c r="A67" s="7" t="s">
        <v>982</v>
      </c>
      <c r="B67" s="8" t="s">
        <v>935</v>
      </c>
      <c r="C67" s="276">
        <v>1746.9</v>
      </c>
      <c r="D67" s="457">
        <v>0.619955349476215</v>
      </c>
      <c r="E67" s="421">
        <v>1083</v>
      </c>
      <c r="F67" s="457">
        <v>0.68864846299158511</v>
      </c>
      <c r="G67" s="421">
        <v>1203</v>
      </c>
    </row>
    <row r="68" spans="1:7" x14ac:dyDescent="0.25">
      <c r="A68" s="7" t="s">
        <v>983</v>
      </c>
      <c r="B68" s="8" t="s">
        <v>936</v>
      </c>
      <c r="C68" s="276">
        <v>1746.9</v>
      </c>
      <c r="D68" s="457">
        <v>0.45967141794035143</v>
      </c>
      <c r="E68" s="421">
        <v>803</v>
      </c>
      <c r="F68" s="457">
        <v>0.50546682695059819</v>
      </c>
      <c r="G68" s="421">
        <v>883</v>
      </c>
    </row>
    <row r="69" spans="1:7" x14ac:dyDescent="0.25">
      <c r="A69" s="7" t="s">
        <v>991</v>
      </c>
      <c r="B69" s="8" t="s">
        <v>937</v>
      </c>
      <c r="C69" s="276">
        <v>1746.9</v>
      </c>
      <c r="D69" s="457">
        <v>0.63598374262980129</v>
      </c>
      <c r="E69" s="421">
        <v>1111</v>
      </c>
      <c r="F69" s="457">
        <v>0.63598374262980129</v>
      </c>
      <c r="G69" s="421">
        <v>1111</v>
      </c>
    </row>
    <row r="70" spans="1:7" x14ac:dyDescent="0.25">
      <c r="A70" s="7" t="s">
        <v>970</v>
      </c>
      <c r="B70" s="8" t="s">
        <v>938</v>
      </c>
      <c r="C70" s="276">
        <v>1746.9</v>
      </c>
      <c r="D70" s="457">
        <v>0.56156620298815041</v>
      </c>
      <c r="E70" s="421">
        <v>981</v>
      </c>
      <c r="F70" s="457">
        <v>0.62110023470147113</v>
      </c>
      <c r="G70" s="421">
        <v>1085</v>
      </c>
    </row>
    <row r="71" spans="1:7" x14ac:dyDescent="0.25">
      <c r="A71" s="7" t="s">
        <v>969</v>
      </c>
      <c r="B71" s="8" t="s">
        <v>939</v>
      </c>
      <c r="C71" s="276">
        <v>1746.9</v>
      </c>
      <c r="D71" s="457">
        <v>0.64514282443185067</v>
      </c>
      <c r="E71" s="421">
        <v>1127</v>
      </c>
      <c r="F71" s="457">
        <v>0.71269105272196454</v>
      </c>
      <c r="G71" s="421">
        <v>1245</v>
      </c>
    </row>
    <row r="72" spans="1:7" x14ac:dyDescent="0.25">
      <c r="A72" s="7" t="s">
        <v>979</v>
      </c>
      <c r="B72" s="8" t="s">
        <v>940</v>
      </c>
      <c r="C72" s="276">
        <v>1746.9</v>
      </c>
      <c r="D72" s="457">
        <v>0.62453489037723964</v>
      </c>
      <c r="E72" s="421">
        <v>1091</v>
      </c>
      <c r="F72" s="457">
        <v>0.68979334821684124</v>
      </c>
      <c r="G72" s="421">
        <v>1205</v>
      </c>
    </row>
    <row r="73" spans="1:7" x14ac:dyDescent="0.25">
      <c r="A73" s="7" t="s">
        <v>974</v>
      </c>
      <c r="B73" s="8" t="s">
        <v>941</v>
      </c>
      <c r="C73" s="276">
        <v>1746.9</v>
      </c>
      <c r="D73" s="457">
        <v>0.5581315473123819</v>
      </c>
      <c r="E73" s="421">
        <v>975</v>
      </c>
      <c r="F73" s="457">
        <v>0.5581315473123819</v>
      </c>
      <c r="G73" s="421">
        <v>975</v>
      </c>
    </row>
    <row r="74" spans="1:7" x14ac:dyDescent="0.25">
      <c r="A74" s="7" t="s">
        <v>976</v>
      </c>
      <c r="B74" s="8" t="s">
        <v>944</v>
      </c>
      <c r="C74" s="276">
        <v>1746.9</v>
      </c>
      <c r="D74" s="457">
        <v>0.47512736848130971</v>
      </c>
      <c r="E74" s="421">
        <v>830</v>
      </c>
      <c r="F74" s="457">
        <v>0.57244261262808405</v>
      </c>
      <c r="G74" s="421">
        <v>1000</v>
      </c>
    </row>
    <row r="75" spans="1:7" x14ac:dyDescent="0.25">
      <c r="A75" s="7" t="s">
        <v>980</v>
      </c>
      <c r="B75" s="8" t="s">
        <v>946</v>
      </c>
      <c r="C75" s="276">
        <v>1746.9</v>
      </c>
      <c r="D75" s="457">
        <v>0.58331902226801757</v>
      </c>
      <c r="E75" s="421">
        <v>1019</v>
      </c>
      <c r="F75" s="457">
        <v>0.6491499227202473</v>
      </c>
      <c r="G75" s="421">
        <v>1134</v>
      </c>
    </row>
    <row r="76" spans="1:7" x14ac:dyDescent="0.25">
      <c r="A76" s="350" t="s">
        <v>985</v>
      </c>
      <c r="B76" s="150" t="s">
        <v>949</v>
      </c>
      <c r="C76" s="276">
        <v>1683.72</v>
      </c>
      <c r="D76" s="457">
        <v>0.44366046611075477</v>
      </c>
      <c r="E76" s="458">
        <v>747</v>
      </c>
      <c r="F76" s="457">
        <v>0.6735086593970494</v>
      </c>
      <c r="G76" s="458">
        <v>1134</v>
      </c>
    </row>
    <row r="77" spans="1:7" x14ac:dyDescent="0.25">
      <c r="A77" s="7" t="s">
        <v>971</v>
      </c>
      <c r="B77" s="8" t="s">
        <v>947</v>
      </c>
      <c r="C77" s="276">
        <v>1746.9</v>
      </c>
      <c r="D77" s="457">
        <v>0.7247123475871543</v>
      </c>
      <c r="E77" s="421">
        <v>1266</v>
      </c>
      <c r="F77" s="457">
        <v>0.84378041101379586</v>
      </c>
      <c r="G77" s="421">
        <v>1474</v>
      </c>
    </row>
    <row r="78" spans="1:7" ht="25.5" x14ac:dyDescent="0.25">
      <c r="A78" s="350" t="s">
        <v>1367</v>
      </c>
      <c r="B78" s="351" t="s">
        <v>1371</v>
      </c>
      <c r="C78" s="276">
        <v>359.27</v>
      </c>
      <c r="D78" s="457">
        <v>1.3249088429315001</v>
      </c>
      <c r="E78" s="350">
        <v>476</v>
      </c>
      <c r="F78" s="457">
        <v>1.4585130960002228</v>
      </c>
      <c r="G78" s="350">
        <v>524</v>
      </c>
    </row>
    <row r="79" spans="1:7" x14ac:dyDescent="0.25">
      <c r="A79" s="7" t="s">
        <v>97</v>
      </c>
      <c r="B79" s="8" t="s">
        <v>1003</v>
      </c>
      <c r="C79" s="276">
        <v>359.27</v>
      </c>
      <c r="D79" s="457">
        <v>1.1996548556795725</v>
      </c>
      <c r="E79" s="421">
        <v>431</v>
      </c>
      <c r="F79" s="457">
        <v>1.4000612352826565</v>
      </c>
      <c r="G79" s="421">
        <v>503</v>
      </c>
    </row>
    <row r="80" spans="1:7" x14ac:dyDescent="0.25">
      <c r="A80" s="7" t="s">
        <v>93</v>
      </c>
      <c r="B80" s="8" t="s">
        <v>999</v>
      </c>
      <c r="C80" s="276">
        <v>359.27</v>
      </c>
      <c r="D80" s="457">
        <v>1.6171681465193311</v>
      </c>
      <c r="E80" s="421">
        <v>581</v>
      </c>
      <c r="F80" s="457">
        <v>1.8788098087789129</v>
      </c>
      <c r="G80" s="421">
        <v>675</v>
      </c>
    </row>
    <row r="81" spans="1:7" x14ac:dyDescent="0.25">
      <c r="A81" s="7" t="s">
        <v>117</v>
      </c>
      <c r="B81" s="8" t="s">
        <v>1022</v>
      </c>
      <c r="C81" s="276">
        <v>359.27</v>
      </c>
      <c r="D81" s="457">
        <v>1.155120104656665</v>
      </c>
      <c r="E81" s="421">
        <v>415</v>
      </c>
      <c r="F81" s="457">
        <v>1.3917109694658614</v>
      </c>
      <c r="G81" s="421">
        <v>500</v>
      </c>
    </row>
    <row r="82" spans="1:7" x14ac:dyDescent="0.25">
      <c r="A82" s="7" t="s">
        <v>94</v>
      </c>
      <c r="B82" s="8" t="s">
        <v>1000</v>
      </c>
      <c r="C82" s="276">
        <v>359.27</v>
      </c>
      <c r="D82" s="457">
        <v>1.6171681465193311</v>
      </c>
      <c r="E82" s="421">
        <v>581</v>
      </c>
      <c r="F82" s="457">
        <v>1.8788098087789129</v>
      </c>
      <c r="G82" s="421">
        <v>675</v>
      </c>
    </row>
    <row r="83" spans="1:7" x14ac:dyDescent="0.25">
      <c r="A83" s="7" t="s">
        <v>121</v>
      </c>
      <c r="B83" s="8" t="s">
        <v>1025</v>
      </c>
      <c r="C83" s="276">
        <v>359.27</v>
      </c>
      <c r="D83" s="457">
        <v>2.5997160909622292</v>
      </c>
      <c r="E83" s="421">
        <v>934</v>
      </c>
      <c r="F83" s="457">
        <v>2.8891919726111284</v>
      </c>
      <c r="G83" s="421">
        <v>1038</v>
      </c>
    </row>
    <row r="84" spans="1:7" x14ac:dyDescent="0.25">
      <c r="A84" s="7" t="s">
        <v>111</v>
      </c>
      <c r="B84" s="8" t="s">
        <v>1016</v>
      </c>
      <c r="C84" s="276">
        <v>359.27</v>
      </c>
      <c r="D84" s="457">
        <v>1.155120104656665</v>
      </c>
      <c r="E84" s="421">
        <v>415</v>
      </c>
      <c r="F84" s="457">
        <v>1.3917109694658614</v>
      </c>
      <c r="G84" s="421">
        <v>500</v>
      </c>
    </row>
    <row r="85" spans="1:7" x14ac:dyDescent="0.25">
      <c r="A85" s="7" t="s">
        <v>102</v>
      </c>
      <c r="B85" s="8" t="s">
        <v>1008</v>
      </c>
      <c r="C85" s="276">
        <v>359.27</v>
      </c>
      <c r="D85" s="457">
        <v>1.0883179781223036</v>
      </c>
      <c r="E85" s="421">
        <v>391</v>
      </c>
      <c r="F85" s="457">
        <v>1.0883179781223036</v>
      </c>
      <c r="G85" s="421">
        <v>391</v>
      </c>
    </row>
    <row r="86" spans="1:7" x14ac:dyDescent="0.25">
      <c r="A86" s="7" t="s">
        <v>898</v>
      </c>
      <c r="B86" s="8" t="s">
        <v>1017</v>
      </c>
      <c r="C86" s="276">
        <v>359.27</v>
      </c>
      <c r="D86" s="457">
        <v>2.3937428674812815</v>
      </c>
      <c r="E86" s="421">
        <v>860</v>
      </c>
      <c r="F86" s="457">
        <v>2.3937428674812815</v>
      </c>
      <c r="G86" s="421">
        <v>860</v>
      </c>
    </row>
    <row r="87" spans="1:7" x14ac:dyDescent="0.25">
      <c r="A87" s="7" t="s">
        <v>77</v>
      </c>
      <c r="B87" s="8" t="s">
        <v>992</v>
      </c>
      <c r="C87" s="276">
        <v>359.27</v>
      </c>
      <c r="D87" s="457">
        <v>1.4000612352826565</v>
      </c>
      <c r="E87" s="421">
        <v>503</v>
      </c>
      <c r="F87" s="457">
        <v>1.5587162858017647</v>
      </c>
      <c r="G87" s="421">
        <v>560</v>
      </c>
    </row>
    <row r="88" spans="1:7" x14ac:dyDescent="0.25">
      <c r="A88" s="7" t="s">
        <v>79</v>
      </c>
      <c r="B88" s="8" t="s">
        <v>993</v>
      </c>
      <c r="C88" s="276">
        <v>359.27</v>
      </c>
      <c r="D88" s="457">
        <v>1.4000612352826565</v>
      </c>
      <c r="E88" s="421">
        <v>503</v>
      </c>
      <c r="F88" s="457">
        <v>1.5587162858017647</v>
      </c>
      <c r="G88" s="421">
        <v>560</v>
      </c>
    </row>
    <row r="89" spans="1:7" x14ac:dyDescent="0.25">
      <c r="A89" s="7" t="s">
        <v>80</v>
      </c>
      <c r="B89" s="8" t="s">
        <v>994</v>
      </c>
      <c r="C89" s="276">
        <v>359.27</v>
      </c>
      <c r="D89" s="457">
        <v>1.8120076822445514</v>
      </c>
      <c r="E89" s="421">
        <v>651</v>
      </c>
      <c r="F89" s="457">
        <v>2.1961199098171291</v>
      </c>
      <c r="G89" s="421">
        <v>789</v>
      </c>
    </row>
    <row r="90" spans="1:7" x14ac:dyDescent="0.25">
      <c r="A90" s="7" t="s">
        <v>89</v>
      </c>
      <c r="B90" s="8" t="s">
        <v>995</v>
      </c>
      <c r="C90" s="276">
        <v>359.27</v>
      </c>
      <c r="D90" s="457">
        <v>1.155120104656665</v>
      </c>
      <c r="E90" s="421">
        <v>415</v>
      </c>
      <c r="F90" s="457">
        <v>1.3917109694658614</v>
      </c>
      <c r="G90" s="421">
        <v>500</v>
      </c>
    </row>
    <row r="91" spans="1:7" x14ac:dyDescent="0.25">
      <c r="A91" s="7" t="s">
        <v>90</v>
      </c>
      <c r="B91" s="8" t="s">
        <v>996</v>
      </c>
      <c r="C91" s="276">
        <v>359.27</v>
      </c>
      <c r="D91" s="457">
        <v>1.9344782475575473</v>
      </c>
      <c r="E91" s="421">
        <v>695</v>
      </c>
      <c r="F91" s="457">
        <v>2.349208116458374</v>
      </c>
      <c r="G91" s="421">
        <v>844</v>
      </c>
    </row>
    <row r="92" spans="1:7" x14ac:dyDescent="0.25">
      <c r="A92" s="7" t="s">
        <v>91</v>
      </c>
      <c r="B92" s="8" t="s">
        <v>997</v>
      </c>
      <c r="C92" s="276">
        <v>359.27</v>
      </c>
      <c r="D92" s="457">
        <v>1.8147911041834832</v>
      </c>
      <c r="E92" s="421">
        <v>652</v>
      </c>
      <c r="F92" s="457">
        <v>1.8147911041834832</v>
      </c>
      <c r="G92" s="421">
        <v>652</v>
      </c>
    </row>
    <row r="93" spans="1:7" x14ac:dyDescent="0.25">
      <c r="A93" s="7" t="s">
        <v>92</v>
      </c>
      <c r="B93" s="8" t="s">
        <v>998</v>
      </c>
      <c r="C93" s="276">
        <v>359.27</v>
      </c>
      <c r="D93" s="457">
        <v>1.4807804715116766</v>
      </c>
      <c r="E93" s="421">
        <v>532</v>
      </c>
      <c r="F93" s="457">
        <v>1.7953071506109612</v>
      </c>
      <c r="G93" s="421">
        <v>645</v>
      </c>
    </row>
    <row r="94" spans="1:7" x14ac:dyDescent="0.25">
      <c r="A94" s="7" t="s">
        <v>95</v>
      </c>
      <c r="B94" s="8" t="s">
        <v>1001</v>
      </c>
      <c r="C94" s="276">
        <v>359.27</v>
      </c>
      <c r="D94" s="457">
        <v>1.5225318005956523</v>
      </c>
      <c r="E94" s="421">
        <v>547</v>
      </c>
      <c r="F94" s="457">
        <v>1.8398419016338687</v>
      </c>
      <c r="G94" s="421">
        <v>661</v>
      </c>
    </row>
    <row r="95" spans="1:7" x14ac:dyDescent="0.25">
      <c r="A95" s="7" t="s">
        <v>96</v>
      </c>
      <c r="B95" s="8" t="s">
        <v>1002</v>
      </c>
      <c r="C95" s="276">
        <v>359.27</v>
      </c>
      <c r="D95" s="457">
        <v>1.155120104656665</v>
      </c>
      <c r="E95" s="421">
        <v>415</v>
      </c>
      <c r="F95" s="457">
        <v>1.3917109694658614</v>
      </c>
      <c r="G95" s="421">
        <v>500</v>
      </c>
    </row>
    <row r="96" spans="1:7" x14ac:dyDescent="0.25">
      <c r="A96" s="7" t="s">
        <v>98</v>
      </c>
      <c r="B96" s="8" t="s">
        <v>1004</v>
      </c>
      <c r="C96" s="276">
        <v>359.27</v>
      </c>
      <c r="D96" s="457">
        <v>1.155120104656665</v>
      </c>
      <c r="E96" s="421">
        <v>415</v>
      </c>
      <c r="F96" s="457">
        <v>1.3917109694658614</v>
      </c>
      <c r="G96" s="421">
        <v>500</v>
      </c>
    </row>
    <row r="97" spans="1:7" x14ac:dyDescent="0.25">
      <c r="A97" s="7" t="s">
        <v>99</v>
      </c>
      <c r="B97" s="8" t="s">
        <v>1005</v>
      </c>
      <c r="C97" s="276">
        <v>359.27</v>
      </c>
      <c r="D97" s="457">
        <v>1.0883179781223036</v>
      </c>
      <c r="E97" s="421">
        <v>391</v>
      </c>
      <c r="F97" s="457">
        <v>1.2525398725192753</v>
      </c>
      <c r="G97" s="421">
        <v>450</v>
      </c>
    </row>
    <row r="98" spans="1:7" x14ac:dyDescent="0.25">
      <c r="A98" s="7" t="s">
        <v>100</v>
      </c>
      <c r="B98" s="8" t="s">
        <v>1006</v>
      </c>
      <c r="C98" s="276">
        <v>359.27</v>
      </c>
      <c r="D98" s="457">
        <v>1.0966682439390987</v>
      </c>
      <c r="E98" s="421">
        <v>394</v>
      </c>
      <c r="F98" s="457">
        <v>1.3082083112979097</v>
      </c>
      <c r="G98" s="421">
        <v>470</v>
      </c>
    </row>
    <row r="99" spans="1:7" x14ac:dyDescent="0.25">
      <c r="A99" s="7" t="s">
        <v>108</v>
      </c>
      <c r="B99" s="8" t="s">
        <v>1013</v>
      </c>
      <c r="C99" s="276">
        <v>359.27</v>
      </c>
      <c r="D99" s="457">
        <v>1.0883179781223036</v>
      </c>
      <c r="E99" s="421">
        <v>391</v>
      </c>
      <c r="F99" s="457">
        <v>1.0883179781223036</v>
      </c>
      <c r="G99" s="421">
        <v>391</v>
      </c>
    </row>
    <row r="100" spans="1:7" x14ac:dyDescent="0.25">
      <c r="A100" s="7" t="s">
        <v>101</v>
      </c>
      <c r="B100" s="8" t="s">
        <v>1007</v>
      </c>
      <c r="C100" s="276">
        <v>359.27</v>
      </c>
      <c r="D100" s="457">
        <v>1.155120104656665</v>
      </c>
      <c r="E100" s="421">
        <v>415</v>
      </c>
      <c r="F100" s="457">
        <v>1.4000612352826565</v>
      </c>
      <c r="G100" s="421">
        <v>503</v>
      </c>
    </row>
    <row r="101" spans="1:7" x14ac:dyDescent="0.25">
      <c r="A101" s="7" t="s">
        <v>103</v>
      </c>
      <c r="B101" s="8" t="s">
        <v>1009</v>
      </c>
      <c r="C101" s="276">
        <v>359.27</v>
      </c>
      <c r="D101" s="457">
        <v>1.386144125587998</v>
      </c>
      <c r="E101" s="421">
        <v>498</v>
      </c>
      <c r="F101" s="457">
        <v>1.6032510368246724</v>
      </c>
      <c r="G101" s="421">
        <v>576</v>
      </c>
    </row>
    <row r="102" spans="1:7" x14ac:dyDescent="0.25">
      <c r="A102" s="7" t="s">
        <v>105</v>
      </c>
      <c r="B102" s="8" t="s">
        <v>1010</v>
      </c>
      <c r="C102" s="276">
        <v>359.27</v>
      </c>
      <c r="D102" s="457">
        <v>0.79327525259554099</v>
      </c>
      <c r="E102" s="421">
        <v>285</v>
      </c>
      <c r="F102" s="457">
        <v>0.88512817658028786</v>
      </c>
      <c r="G102" s="421">
        <v>318</v>
      </c>
    </row>
    <row r="103" spans="1:7" x14ac:dyDescent="0.25">
      <c r="A103" s="7" t="s">
        <v>106</v>
      </c>
      <c r="B103" s="8" t="s">
        <v>1011</v>
      </c>
      <c r="C103" s="276">
        <v>359.27</v>
      </c>
      <c r="D103" s="457">
        <v>0.63183678013750111</v>
      </c>
      <c r="E103" s="421">
        <v>227</v>
      </c>
      <c r="F103" s="457">
        <v>0.69863890667186246</v>
      </c>
      <c r="G103" s="421">
        <v>251</v>
      </c>
    </row>
    <row r="104" spans="1:7" x14ac:dyDescent="0.25">
      <c r="A104" s="7" t="s">
        <v>107</v>
      </c>
      <c r="B104" s="8" t="s">
        <v>1012</v>
      </c>
      <c r="C104" s="276">
        <v>359.27</v>
      </c>
      <c r="D104" s="457">
        <v>1.0883179781223036</v>
      </c>
      <c r="E104" s="421">
        <v>391</v>
      </c>
      <c r="F104" s="457">
        <v>1.0883179781223036</v>
      </c>
      <c r="G104" s="421">
        <v>391</v>
      </c>
    </row>
    <row r="105" spans="1:7" x14ac:dyDescent="0.25">
      <c r="A105" s="7" t="s">
        <v>109</v>
      </c>
      <c r="B105" s="8" t="s">
        <v>1014</v>
      </c>
      <c r="C105" s="276">
        <v>359.27</v>
      </c>
      <c r="D105" s="457">
        <v>1.1495532607788015</v>
      </c>
      <c r="E105" s="421">
        <v>413</v>
      </c>
      <c r="F105" s="457">
        <v>1.3917109694658614</v>
      </c>
      <c r="G105" s="421">
        <v>500</v>
      </c>
    </row>
    <row r="106" spans="1:7" x14ac:dyDescent="0.25">
      <c r="A106" s="7" t="s">
        <v>110</v>
      </c>
      <c r="B106" s="8" t="s">
        <v>1015</v>
      </c>
      <c r="C106" s="276">
        <v>359.27</v>
      </c>
      <c r="D106" s="457">
        <v>1.1495532607788015</v>
      </c>
      <c r="E106" s="421">
        <v>413</v>
      </c>
      <c r="F106" s="457">
        <v>1.3917109694658614</v>
      </c>
      <c r="G106" s="421">
        <v>500</v>
      </c>
    </row>
    <row r="107" spans="1:7" x14ac:dyDescent="0.25">
      <c r="A107" s="7" t="s">
        <v>113</v>
      </c>
      <c r="B107" s="8" t="s">
        <v>1018</v>
      </c>
      <c r="C107" s="276">
        <v>359.27</v>
      </c>
      <c r="D107" s="457">
        <v>1.0883179781223036</v>
      </c>
      <c r="E107" s="421">
        <v>391</v>
      </c>
      <c r="F107" s="457">
        <v>1.0883179781223036</v>
      </c>
      <c r="G107" s="421">
        <v>391</v>
      </c>
    </row>
    <row r="108" spans="1:7" x14ac:dyDescent="0.25">
      <c r="A108" s="7" t="s">
        <v>114</v>
      </c>
      <c r="B108" s="8" t="s">
        <v>1019</v>
      </c>
      <c r="C108" s="276">
        <v>359.27</v>
      </c>
      <c r="D108" s="457">
        <v>1.155120104656665</v>
      </c>
      <c r="E108" s="421">
        <v>415</v>
      </c>
      <c r="F108" s="457">
        <v>1.3917109694658614</v>
      </c>
      <c r="G108" s="421">
        <v>500</v>
      </c>
    </row>
    <row r="109" spans="1:7" x14ac:dyDescent="0.25">
      <c r="A109" s="7" t="s">
        <v>115</v>
      </c>
      <c r="B109" s="8" t="s">
        <v>1020</v>
      </c>
      <c r="C109" s="276">
        <v>359.27</v>
      </c>
      <c r="D109" s="457">
        <v>1.155120104656665</v>
      </c>
      <c r="E109" s="421">
        <v>415</v>
      </c>
      <c r="F109" s="457">
        <v>1.3917109694658614</v>
      </c>
      <c r="G109" s="421">
        <v>500</v>
      </c>
    </row>
    <row r="110" spans="1:7" x14ac:dyDescent="0.25">
      <c r="A110" s="7" t="s">
        <v>116</v>
      </c>
      <c r="B110" s="8" t="s">
        <v>1021</v>
      </c>
      <c r="C110" s="276">
        <v>359.27</v>
      </c>
      <c r="D110" s="457">
        <v>1.155120104656665</v>
      </c>
      <c r="E110" s="421">
        <v>415</v>
      </c>
      <c r="F110" s="457">
        <v>1.3917109694658614</v>
      </c>
      <c r="G110" s="421">
        <v>500</v>
      </c>
    </row>
    <row r="111" spans="1:7" x14ac:dyDescent="0.25">
      <c r="A111" s="7" t="s">
        <v>119</v>
      </c>
      <c r="B111" s="8" t="s">
        <v>1023</v>
      </c>
      <c r="C111" s="276">
        <v>359.27</v>
      </c>
      <c r="D111" s="457">
        <v>1.0409998051604643</v>
      </c>
      <c r="E111" s="421">
        <v>374</v>
      </c>
      <c r="F111" s="457">
        <v>1.155120104656665</v>
      </c>
      <c r="G111" s="421">
        <v>415</v>
      </c>
    </row>
    <row r="112" spans="1:7" x14ac:dyDescent="0.25">
      <c r="A112" s="7" t="s">
        <v>120</v>
      </c>
      <c r="B112" s="8" t="s">
        <v>1024</v>
      </c>
      <c r="C112" s="276">
        <v>359.27</v>
      </c>
      <c r="D112" s="457">
        <v>1.7619060873437806</v>
      </c>
      <c r="E112" s="421">
        <v>633</v>
      </c>
      <c r="F112" s="457">
        <v>2.0513819689926795</v>
      </c>
      <c r="G112" s="421">
        <v>737</v>
      </c>
    </row>
    <row r="113" spans="1:7" ht="25.5" x14ac:dyDescent="0.25">
      <c r="A113" s="350" t="s">
        <v>1366</v>
      </c>
      <c r="B113" s="351" t="s">
        <v>1370</v>
      </c>
      <c r="C113" s="276">
        <v>359.27</v>
      </c>
      <c r="D113" s="457">
        <v>0.4898822612519832</v>
      </c>
      <c r="E113" s="350">
        <v>176</v>
      </c>
      <c r="F113" s="457">
        <v>0.53998385615275424</v>
      </c>
      <c r="G113" s="350">
        <v>194</v>
      </c>
    </row>
    <row r="114" spans="1:7" x14ac:dyDescent="0.25">
      <c r="A114" s="350" t="s">
        <v>909</v>
      </c>
      <c r="B114" s="150" t="s">
        <v>1026</v>
      </c>
      <c r="C114" s="276">
        <v>359.27</v>
      </c>
      <c r="D114" s="457">
        <v>1.0409998051604643</v>
      </c>
      <c r="E114" s="458">
        <v>374</v>
      </c>
      <c r="F114" s="457">
        <v>1.155120104656665</v>
      </c>
      <c r="G114" s="458">
        <v>415</v>
      </c>
    </row>
    <row r="115" spans="1:7" x14ac:dyDescent="0.25">
      <c r="A115" s="7" t="s">
        <v>164</v>
      </c>
      <c r="B115" s="8" t="s">
        <v>165</v>
      </c>
      <c r="C115" s="276">
        <v>359.27</v>
      </c>
      <c r="D115" s="457">
        <v>1.1996548556795725</v>
      </c>
      <c r="E115" s="421">
        <v>431</v>
      </c>
      <c r="F115" s="457">
        <v>1.4000612352826565</v>
      </c>
      <c r="G115" s="421">
        <v>503</v>
      </c>
    </row>
    <row r="116" spans="1:7" x14ac:dyDescent="0.25">
      <c r="A116" s="7" t="s">
        <v>152</v>
      </c>
      <c r="B116" s="8" t="s">
        <v>153</v>
      </c>
      <c r="C116" s="276">
        <v>359.27</v>
      </c>
      <c r="D116" s="457">
        <v>1.6171681465193311</v>
      </c>
      <c r="E116" s="421">
        <v>581</v>
      </c>
      <c r="F116" s="457">
        <v>1.8788098087789129</v>
      </c>
      <c r="G116" s="421">
        <v>675</v>
      </c>
    </row>
    <row r="117" spans="1:7" x14ac:dyDescent="0.25">
      <c r="A117" s="7" t="s">
        <v>156</v>
      </c>
      <c r="B117" s="8" t="s">
        <v>157</v>
      </c>
      <c r="C117" s="276">
        <v>359.27</v>
      </c>
      <c r="D117" s="457">
        <v>1.6171681465193311</v>
      </c>
      <c r="E117" s="421">
        <v>581</v>
      </c>
      <c r="F117" s="457">
        <v>1.8788098087789129</v>
      </c>
      <c r="G117" s="421">
        <v>675</v>
      </c>
    </row>
    <row r="118" spans="1:7" x14ac:dyDescent="0.25">
      <c r="A118" s="7" t="s">
        <v>180</v>
      </c>
      <c r="B118" s="8" t="s">
        <v>181</v>
      </c>
      <c r="C118" s="276">
        <v>359.27</v>
      </c>
      <c r="D118" s="457">
        <v>1.0883179781223036</v>
      </c>
      <c r="E118" s="421">
        <v>391</v>
      </c>
      <c r="F118" s="457">
        <v>1.0883179781223036</v>
      </c>
      <c r="G118" s="421">
        <v>391</v>
      </c>
    </row>
    <row r="119" spans="1:7" x14ac:dyDescent="0.25">
      <c r="A119" s="7" t="s">
        <v>204</v>
      </c>
      <c r="B119" s="8" t="s">
        <v>205</v>
      </c>
      <c r="C119" s="276">
        <v>359.27</v>
      </c>
      <c r="D119" s="457">
        <v>2.3937428674812815</v>
      </c>
      <c r="E119" s="421">
        <v>860</v>
      </c>
      <c r="F119" s="457">
        <v>2.3937428674812815</v>
      </c>
      <c r="G119" s="421">
        <v>860</v>
      </c>
    </row>
    <row r="120" spans="1:7" x14ac:dyDescent="0.25">
      <c r="A120" s="7" t="s">
        <v>134</v>
      </c>
      <c r="B120" s="8" t="s">
        <v>135</v>
      </c>
      <c r="C120" s="276">
        <v>359.27</v>
      </c>
      <c r="D120" s="457">
        <v>1.1829543240459821</v>
      </c>
      <c r="E120" s="421">
        <v>425</v>
      </c>
      <c r="F120" s="457">
        <v>1.3137751551757733</v>
      </c>
      <c r="G120" s="421">
        <v>472</v>
      </c>
    </row>
    <row r="121" spans="1:7" x14ac:dyDescent="0.25">
      <c r="A121" s="7" t="s">
        <v>138</v>
      </c>
      <c r="B121" s="8" t="s">
        <v>139</v>
      </c>
      <c r="C121" s="276">
        <v>359.27</v>
      </c>
      <c r="D121" s="457">
        <v>1.8120076822445514</v>
      </c>
      <c r="E121" s="421">
        <v>651</v>
      </c>
      <c r="F121" s="457">
        <v>2.1961199098171291</v>
      </c>
      <c r="G121" s="421">
        <v>789</v>
      </c>
    </row>
    <row r="122" spans="1:7" x14ac:dyDescent="0.25">
      <c r="A122" s="7" t="s">
        <v>142</v>
      </c>
      <c r="B122" s="8" t="s">
        <v>143</v>
      </c>
      <c r="C122" s="276">
        <v>359.27</v>
      </c>
      <c r="D122" s="457">
        <v>1.155120104656665</v>
      </c>
      <c r="E122" s="421">
        <v>415</v>
      </c>
      <c r="F122" s="457">
        <v>1.3917109694658614</v>
      </c>
      <c r="G122" s="421">
        <v>500</v>
      </c>
    </row>
    <row r="123" spans="1:7" x14ac:dyDescent="0.25">
      <c r="A123" s="7" t="s">
        <v>148</v>
      </c>
      <c r="B123" s="8" t="s">
        <v>149</v>
      </c>
      <c r="C123" s="276">
        <v>359.27</v>
      </c>
      <c r="D123" s="457">
        <v>1.4807804715116766</v>
      </c>
      <c r="E123" s="421">
        <v>532</v>
      </c>
      <c r="F123" s="457">
        <v>1.7953071506109612</v>
      </c>
      <c r="G123" s="421">
        <v>645</v>
      </c>
    </row>
    <row r="124" spans="1:7" x14ac:dyDescent="0.25">
      <c r="A124" s="7" t="s">
        <v>228</v>
      </c>
      <c r="B124" s="8" t="s">
        <v>229</v>
      </c>
      <c r="C124" s="276">
        <v>359.27</v>
      </c>
      <c r="D124" s="457">
        <v>1.155120104656665</v>
      </c>
      <c r="E124" s="421">
        <v>415</v>
      </c>
      <c r="F124" s="457">
        <v>1.3917109694658614</v>
      </c>
      <c r="G124" s="421">
        <v>500</v>
      </c>
    </row>
    <row r="125" spans="1:7" x14ac:dyDescent="0.25">
      <c r="A125" s="7" t="s">
        <v>236</v>
      </c>
      <c r="B125" s="8" t="s">
        <v>237</v>
      </c>
      <c r="C125" s="276">
        <v>359.27</v>
      </c>
      <c r="D125" s="457">
        <v>2.5997160909622292</v>
      </c>
      <c r="E125" s="421">
        <v>934</v>
      </c>
      <c r="F125" s="457">
        <v>2.8891919726111284</v>
      </c>
      <c r="G125" s="421">
        <v>1038</v>
      </c>
    </row>
    <row r="126" spans="1:7" x14ac:dyDescent="0.25">
      <c r="A126" s="7" t="s">
        <v>160</v>
      </c>
      <c r="B126" s="8" t="s">
        <v>161</v>
      </c>
      <c r="C126" s="276">
        <v>359.27</v>
      </c>
      <c r="D126" s="457">
        <v>1.5225318005956523</v>
      </c>
      <c r="E126" s="421">
        <v>547</v>
      </c>
      <c r="F126" s="457">
        <v>1.8398419016338687</v>
      </c>
      <c r="G126" s="421">
        <v>661</v>
      </c>
    </row>
    <row r="127" spans="1:7" ht="15" customHeight="1" x14ac:dyDescent="0.25">
      <c r="A127" s="7" t="s">
        <v>170</v>
      </c>
      <c r="B127" s="8" t="s">
        <v>171</v>
      </c>
      <c r="C127" s="276">
        <v>359.27</v>
      </c>
      <c r="D127" s="457">
        <v>1.155120104656665</v>
      </c>
      <c r="E127" s="421">
        <v>415</v>
      </c>
      <c r="F127" s="457">
        <v>1.3917109694658614</v>
      </c>
      <c r="G127" s="421">
        <v>500</v>
      </c>
    </row>
    <row r="128" spans="1:7" x14ac:dyDescent="0.25">
      <c r="A128" s="7" t="s">
        <v>174</v>
      </c>
      <c r="B128" s="8" t="s">
        <v>175</v>
      </c>
      <c r="C128" s="276">
        <v>359.27</v>
      </c>
      <c r="D128" s="457">
        <v>1.0883179781223036</v>
      </c>
      <c r="E128" s="421">
        <v>391</v>
      </c>
      <c r="F128" s="457">
        <v>1.2525398725192753</v>
      </c>
      <c r="G128" s="421">
        <v>450</v>
      </c>
    </row>
    <row r="129" spans="1:7" x14ac:dyDescent="0.25">
      <c r="A129" s="7" t="s">
        <v>196</v>
      </c>
      <c r="B129" s="8" t="s">
        <v>197</v>
      </c>
      <c r="C129" s="276">
        <v>359.27</v>
      </c>
      <c r="D129" s="457">
        <v>1.0883179781223036</v>
      </c>
      <c r="E129" s="421">
        <v>391</v>
      </c>
      <c r="F129" s="457">
        <v>1.0883179781223036</v>
      </c>
      <c r="G129" s="421">
        <v>391</v>
      </c>
    </row>
    <row r="130" spans="1:7" x14ac:dyDescent="0.25">
      <c r="A130" s="7" t="s">
        <v>220</v>
      </c>
      <c r="B130" s="8" t="s">
        <v>221</v>
      </c>
      <c r="C130" s="276">
        <v>359.27</v>
      </c>
      <c r="D130" s="457">
        <v>1.155120104656665</v>
      </c>
      <c r="E130" s="421">
        <v>415</v>
      </c>
      <c r="F130" s="457">
        <v>1.3917109694658614</v>
      </c>
      <c r="G130" s="421">
        <v>500</v>
      </c>
    </row>
    <row r="131" spans="1:7" x14ac:dyDescent="0.25">
      <c r="A131" s="7" t="s">
        <v>186</v>
      </c>
      <c r="B131" s="8" t="s">
        <v>187</v>
      </c>
      <c r="C131" s="276">
        <v>359.27</v>
      </c>
      <c r="D131" s="457">
        <v>0.79327525259554099</v>
      </c>
      <c r="E131" s="421">
        <v>285</v>
      </c>
      <c r="F131" s="457">
        <v>0.88512817658028786</v>
      </c>
      <c r="G131" s="421">
        <v>318</v>
      </c>
    </row>
    <row r="132" spans="1:7" x14ac:dyDescent="0.25">
      <c r="A132" s="7" t="s">
        <v>190</v>
      </c>
      <c r="B132" s="8" t="s">
        <v>191</v>
      </c>
      <c r="C132" s="276">
        <v>359.27</v>
      </c>
      <c r="D132" s="457">
        <v>0.63183678013750111</v>
      </c>
      <c r="E132" s="421">
        <v>227</v>
      </c>
      <c r="F132" s="457">
        <v>0.69863890667186246</v>
      </c>
      <c r="G132" s="421">
        <v>251</v>
      </c>
    </row>
    <row r="133" spans="1:7" x14ac:dyDescent="0.25">
      <c r="A133" s="7" t="s">
        <v>194</v>
      </c>
      <c r="B133" s="8" t="s">
        <v>195</v>
      </c>
      <c r="C133" s="276">
        <v>359.27</v>
      </c>
      <c r="D133" s="457">
        <v>1.0883179781223036</v>
      </c>
      <c r="E133" s="421">
        <v>391</v>
      </c>
      <c r="F133" s="457">
        <v>1.0883179781223036</v>
      </c>
      <c r="G133" s="421">
        <v>391</v>
      </c>
    </row>
    <row r="134" spans="1:7" x14ac:dyDescent="0.25">
      <c r="A134" s="7" t="s">
        <v>200</v>
      </c>
      <c r="B134" s="8" t="s">
        <v>201</v>
      </c>
      <c r="C134" s="276">
        <v>359.27</v>
      </c>
      <c r="D134" s="457">
        <v>1.1495532607788015</v>
      </c>
      <c r="E134" s="421">
        <v>413</v>
      </c>
      <c r="F134" s="457">
        <v>1.3917109694658614</v>
      </c>
      <c r="G134" s="421">
        <v>500</v>
      </c>
    </row>
    <row r="135" spans="1:7" x14ac:dyDescent="0.25">
      <c r="A135" s="7" t="s">
        <v>208</v>
      </c>
      <c r="B135" s="8" t="s">
        <v>209</v>
      </c>
      <c r="C135" s="276">
        <v>359.27</v>
      </c>
      <c r="D135" s="457">
        <v>1.0883179781223036</v>
      </c>
      <c r="E135" s="421">
        <v>391</v>
      </c>
      <c r="F135" s="457">
        <v>1.0883179781223036</v>
      </c>
      <c r="G135" s="421">
        <v>391</v>
      </c>
    </row>
    <row r="136" spans="1:7" x14ac:dyDescent="0.25">
      <c r="A136" s="7" t="s">
        <v>212</v>
      </c>
      <c r="B136" s="8" t="s">
        <v>213</v>
      </c>
      <c r="C136" s="276">
        <v>359.27</v>
      </c>
      <c r="D136" s="457">
        <v>1.155120104656665</v>
      </c>
      <c r="E136" s="421">
        <v>415</v>
      </c>
      <c r="F136" s="457">
        <v>1.3917109694658614</v>
      </c>
      <c r="G136" s="421">
        <v>500</v>
      </c>
    </row>
    <row r="137" spans="1:7" x14ac:dyDescent="0.25">
      <c r="A137" s="7" t="s">
        <v>216</v>
      </c>
      <c r="B137" s="8" t="s">
        <v>217</v>
      </c>
      <c r="C137" s="276">
        <v>359.27</v>
      </c>
      <c r="D137" s="457">
        <v>1.155120104656665</v>
      </c>
      <c r="E137" s="421">
        <v>415</v>
      </c>
      <c r="F137" s="457">
        <v>1.3917109694658614</v>
      </c>
      <c r="G137" s="421">
        <v>500</v>
      </c>
    </row>
    <row r="138" spans="1:7" x14ac:dyDescent="0.25">
      <c r="A138" s="7" t="s">
        <v>224</v>
      </c>
      <c r="B138" s="8" t="s">
        <v>225</v>
      </c>
      <c r="C138" s="276">
        <v>359.27</v>
      </c>
      <c r="D138" s="457">
        <v>1.155120104656665</v>
      </c>
      <c r="E138" s="421">
        <v>415</v>
      </c>
      <c r="F138" s="457">
        <v>1.3917109694658614</v>
      </c>
      <c r="G138" s="421">
        <v>500</v>
      </c>
    </row>
    <row r="139" spans="1:7" x14ac:dyDescent="0.25">
      <c r="A139" s="7" t="s">
        <v>232</v>
      </c>
      <c r="B139" s="8" t="s">
        <v>233</v>
      </c>
      <c r="C139" s="276">
        <v>359.27</v>
      </c>
      <c r="D139" s="457">
        <v>1.0409998051604643</v>
      </c>
      <c r="E139" s="421">
        <v>374</v>
      </c>
      <c r="F139" s="457">
        <v>1.155120104656665</v>
      </c>
      <c r="G139" s="421">
        <v>415</v>
      </c>
    </row>
    <row r="140" spans="1:7" x14ac:dyDescent="0.25">
      <c r="A140" s="7" t="s">
        <v>953</v>
      </c>
      <c r="B140" s="8" t="s">
        <v>914</v>
      </c>
      <c r="C140" s="276">
        <v>359.27</v>
      </c>
      <c r="D140" s="457">
        <v>1.7619060873437806</v>
      </c>
      <c r="E140" s="421">
        <v>633</v>
      </c>
      <c r="F140" s="457">
        <v>2.0513819689926795</v>
      </c>
      <c r="G140" s="421">
        <v>737</v>
      </c>
    </row>
    <row r="141" spans="1:7" x14ac:dyDescent="0.25">
      <c r="A141" s="461" t="s">
        <v>1804</v>
      </c>
      <c r="B141" s="462" t="s">
        <v>118</v>
      </c>
      <c r="C141" s="459">
        <v>359.27</v>
      </c>
      <c r="D141" s="464">
        <v>1.155120104656665</v>
      </c>
      <c r="E141" s="460">
        <v>415</v>
      </c>
      <c r="F141" s="464">
        <v>1.3917109694658614</v>
      </c>
      <c r="G141" s="460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E85E9-DE2B-4C0B-9B61-9F09F6897D19}">
  <dimension ref="A1:I156"/>
  <sheetViews>
    <sheetView topLeftCell="A106" workbookViewId="0">
      <selection activeCell="J116" sqref="J116"/>
    </sheetView>
  </sheetViews>
  <sheetFormatPr defaultColWidth="9.140625" defaultRowHeight="15" x14ac:dyDescent="0.2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1803</v>
      </c>
      <c r="B1" s="103"/>
      <c r="C1" s="217"/>
      <c r="D1" s="109"/>
      <c r="E1" s="217"/>
      <c r="F1" s="279"/>
      <c r="G1" s="104"/>
      <c r="H1" s="105"/>
      <c r="I1" s="439"/>
    </row>
    <row r="2" spans="1:9" x14ac:dyDescent="0.25">
      <c r="A2" s="164" t="s">
        <v>1801</v>
      </c>
      <c r="B2" s="103"/>
      <c r="C2" s="103"/>
      <c r="D2" s="104"/>
      <c r="E2" s="104"/>
      <c r="F2" s="105"/>
      <c r="G2" s="439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39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1799</v>
      </c>
    </row>
    <row r="8" spans="1:9" s="1" customFormat="1" ht="12.75" customHeight="1" x14ac:dyDescent="0.25">
      <c r="A8" s="4"/>
      <c r="C8" s="280"/>
      <c r="D8" s="230"/>
      <c r="E8" s="308"/>
      <c r="F8" s="106" t="s">
        <v>1800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16" t="s">
        <v>1179</v>
      </c>
      <c r="B11" s="516"/>
      <c r="C11" s="516"/>
      <c r="D11" s="516"/>
      <c r="E11" s="516"/>
      <c r="F11" s="516"/>
    </row>
    <row r="12" spans="1:9" s="1" customFormat="1" ht="14.25" customHeight="1" x14ac:dyDescent="0.2">
      <c r="A12" s="437"/>
      <c r="B12" s="437"/>
      <c r="C12" s="438"/>
      <c r="D12" s="438"/>
      <c r="E12" s="438"/>
      <c r="F12" s="282" t="s">
        <v>636</v>
      </c>
    </row>
    <row r="13" spans="1:9" s="1" customFormat="1" ht="19.5" customHeight="1" x14ac:dyDescent="0.2">
      <c r="A13" s="437"/>
      <c r="B13" s="437"/>
      <c r="C13" s="438"/>
      <c r="D13" s="438"/>
      <c r="E13" s="308"/>
      <c r="F13" s="281" t="s">
        <v>635</v>
      </c>
    </row>
    <row r="14" spans="1:9" s="1" customFormat="1" ht="19.5" customHeight="1" x14ac:dyDescent="0.2">
      <c r="A14" s="510" t="s">
        <v>0</v>
      </c>
      <c r="B14" s="513" t="s">
        <v>299</v>
      </c>
      <c r="C14" s="510" t="s">
        <v>1516</v>
      </c>
      <c r="D14" s="510" t="s">
        <v>1513</v>
      </c>
      <c r="E14" s="517" t="s">
        <v>1512</v>
      </c>
      <c r="F14" s="519"/>
    </row>
    <row r="15" spans="1:9" s="1" customFormat="1" ht="36" customHeight="1" x14ac:dyDescent="0.2">
      <c r="A15" s="512"/>
      <c r="B15" s="515"/>
      <c r="C15" s="512"/>
      <c r="D15" s="512"/>
      <c r="E15" s="123" t="s">
        <v>1115</v>
      </c>
      <c r="F15" s="123" t="s">
        <v>1188</v>
      </c>
    </row>
    <row r="16" spans="1:9" s="1" customFormat="1" ht="13.5" customHeight="1" x14ac:dyDescent="0.2">
      <c r="A16" s="441"/>
      <c r="B16" s="442" t="s">
        <v>1190</v>
      </c>
      <c r="C16" s="442"/>
      <c r="D16" s="442"/>
      <c r="E16" s="123"/>
      <c r="F16" s="123"/>
    </row>
    <row r="17" spans="1:7" ht="36.75" customHeight="1" x14ac:dyDescent="0.25">
      <c r="A17" s="8" t="s">
        <v>305</v>
      </c>
      <c r="B17" s="9" t="s">
        <v>1951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1952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1391</v>
      </c>
      <c r="B19" s="9" t="s">
        <v>1965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876</v>
      </c>
      <c r="G19" s="341"/>
    </row>
    <row r="20" spans="1:7" ht="18" customHeight="1" x14ac:dyDescent="0.25">
      <c r="A20" s="8"/>
      <c r="B20" s="441" t="s">
        <v>1191</v>
      </c>
      <c r="C20" s="441"/>
      <c r="D20" s="358" t="s">
        <v>1551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1953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1955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1637</v>
      </c>
      <c r="B23" s="9" t="s">
        <v>1954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441" t="s">
        <v>1597</v>
      </c>
      <c r="C24" s="441"/>
      <c r="D24" s="358" t="s">
        <v>1551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1638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1639</v>
      </c>
      <c r="C26" s="276">
        <v>537.37000285766248</v>
      </c>
      <c r="D26" s="358">
        <f t="shared" ref="D26:D38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1640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1641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1642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1643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1644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1645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1646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1647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1648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1649</v>
      </c>
      <c r="C36" s="276">
        <v>537.37000285766248</v>
      </c>
      <c r="D36" s="358">
        <f t="shared" si="2"/>
        <v>2.3633622890118695</v>
      </c>
      <c r="E36" s="117">
        <v>1270</v>
      </c>
      <c r="F36" s="117">
        <v>1270</v>
      </c>
      <c r="G36" s="341"/>
    </row>
    <row r="37" spans="1:7" ht="25.5" customHeight="1" x14ac:dyDescent="0.25">
      <c r="A37" s="116" t="s">
        <v>1157</v>
      </c>
      <c r="B37" s="116" t="s">
        <v>1650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1651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17.25" customHeight="1" x14ac:dyDescent="0.25">
      <c r="A39" s="116"/>
      <c r="B39" s="145" t="s">
        <v>1192</v>
      </c>
      <c r="C39" s="145"/>
      <c r="D39" s="358" t="s">
        <v>1551</v>
      </c>
      <c r="E39" s="117"/>
      <c r="F39" s="117"/>
      <c r="G39" s="341"/>
    </row>
    <row r="40" spans="1:7" ht="15.75" x14ac:dyDescent="0.25">
      <c r="A40" s="116" t="s">
        <v>1159</v>
      </c>
      <c r="B40" s="116" t="s">
        <v>1652</v>
      </c>
      <c r="C40" s="276">
        <v>1008.2399843068368</v>
      </c>
      <c r="D40" s="358">
        <f>E40/C40</f>
        <v>1.0205903515197681</v>
      </c>
      <c r="E40" s="117">
        <v>1029</v>
      </c>
      <c r="F40" s="117">
        <v>1029</v>
      </c>
      <c r="G40" s="341"/>
    </row>
    <row r="41" spans="1:7" ht="15.75" x14ac:dyDescent="0.25">
      <c r="A41" s="116" t="s">
        <v>1161</v>
      </c>
      <c r="B41" s="116" t="s">
        <v>1653</v>
      </c>
      <c r="C41" s="276">
        <v>1008.2399843068368</v>
      </c>
      <c r="D41" s="358">
        <f t="shared" ref="D41:D46" si="3">E41/C41</f>
        <v>1.0047211137896259</v>
      </c>
      <c r="E41" s="117">
        <v>1013</v>
      </c>
      <c r="F41" s="117">
        <v>1013</v>
      </c>
      <c r="G41" s="341"/>
    </row>
    <row r="42" spans="1:7" ht="15.75" x14ac:dyDescent="0.25">
      <c r="A42" s="116" t="s">
        <v>1163</v>
      </c>
      <c r="B42" s="116" t="s">
        <v>1654</v>
      </c>
      <c r="C42" s="276">
        <v>1008.2399843068368</v>
      </c>
      <c r="D42" s="358">
        <f t="shared" si="3"/>
        <v>1.2080457222070724</v>
      </c>
      <c r="E42" s="117">
        <v>1218</v>
      </c>
      <c r="F42" s="117">
        <v>1218</v>
      </c>
      <c r="G42" s="341"/>
    </row>
    <row r="43" spans="1:7" ht="15.75" x14ac:dyDescent="0.25">
      <c r="A43" s="116" t="s">
        <v>1165</v>
      </c>
      <c r="B43" s="116" t="s">
        <v>1655</v>
      </c>
      <c r="C43" s="276">
        <v>1008.2399843068368</v>
      </c>
      <c r="D43" s="358">
        <f t="shared" si="3"/>
        <v>0.69824646012625524</v>
      </c>
      <c r="E43" s="117">
        <v>704</v>
      </c>
      <c r="F43" s="117">
        <v>704</v>
      </c>
      <c r="G43" s="341"/>
    </row>
    <row r="44" spans="1:7" ht="15.75" x14ac:dyDescent="0.25">
      <c r="A44" s="116" t="s">
        <v>1167</v>
      </c>
      <c r="B44" s="116" t="s">
        <v>1656</v>
      </c>
      <c r="C44" s="276">
        <v>1008.2399843068368</v>
      </c>
      <c r="D44" s="358">
        <f t="shared" si="3"/>
        <v>0.69824646012625524</v>
      </c>
      <c r="E44" s="117">
        <v>704</v>
      </c>
      <c r="F44" s="117">
        <v>704</v>
      </c>
      <c r="G44" s="341"/>
    </row>
    <row r="45" spans="1:7" ht="15.75" x14ac:dyDescent="0.25">
      <c r="A45" s="116" t="s">
        <v>1384</v>
      </c>
      <c r="B45" s="116" t="s">
        <v>1657</v>
      </c>
      <c r="C45" s="276">
        <v>1008.2399843068368</v>
      </c>
      <c r="D45" s="358">
        <f t="shared" si="3"/>
        <v>1.8745537068730433</v>
      </c>
      <c r="E45" s="117">
        <v>1890</v>
      </c>
      <c r="F45" s="117">
        <v>1890</v>
      </c>
      <c r="G45" s="341"/>
    </row>
    <row r="46" spans="1:7" ht="15.75" x14ac:dyDescent="0.25">
      <c r="A46" s="116" t="s">
        <v>1385</v>
      </c>
      <c r="B46" s="116" t="s">
        <v>1658</v>
      </c>
      <c r="C46" s="276">
        <v>1008.2399843068368</v>
      </c>
      <c r="D46" s="358">
        <f t="shared" si="3"/>
        <v>0.6774180856054437</v>
      </c>
      <c r="E46" s="117">
        <v>683</v>
      </c>
      <c r="F46" s="117">
        <v>683</v>
      </c>
      <c r="G46" s="341"/>
    </row>
    <row r="47" spans="1:7" ht="25.5" x14ac:dyDescent="0.25">
      <c r="A47" s="116"/>
      <c r="B47" s="145" t="s">
        <v>1193</v>
      </c>
      <c r="C47" s="145"/>
      <c r="D47" s="358" t="s">
        <v>1551</v>
      </c>
      <c r="E47" s="117"/>
      <c r="F47" s="117"/>
      <c r="G47" s="341"/>
    </row>
    <row r="48" spans="1:7" s="124" customFormat="1" ht="35.25" customHeight="1" x14ac:dyDescent="0.25">
      <c r="A48" s="116" t="s">
        <v>1381</v>
      </c>
      <c r="B48" s="146" t="s">
        <v>1659</v>
      </c>
      <c r="C48" s="276">
        <v>8926.2295145002208</v>
      </c>
      <c r="D48" s="358">
        <f>E48/C48</f>
        <v>0.76616896180972949</v>
      </c>
      <c r="E48" s="283">
        <v>6839</v>
      </c>
      <c r="F48" s="283">
        <v>6839</v>
      </c>
      <c r="G48" s="341"/>
    </row>
    <row r="49" spans="1:7" s="124" customFormat="1" ht="35.25" customHeight="1" x14ac:dyDescent="0.25">
      <c r="A49" s="116" t="s">
        <v>1377</v>
      </c>
      <c r="B49" s="146" t="s">
        <v>1660</v>
      </c>
      <c r="C49" s="276">
        <v>8926.2295145002208</v>
      </c>
      <c r="D49" s="358">
        <f t="shared" ref="D49:D66" si="4">E49/C49</f>
        <v>0.5245215790602652</v>
      </c>
      <c r="E49" s="283">
        <v>4682</v>
      </c>
      <c r="F49" s="283">
        <v>4682</v>
      </c>
      <c r="G49" s="341"/>
    </row>
    <row r="50" spans="1:7" s="124" customFormat="1" ht="35.25" customHeight="1" x14ac:dyDescent="0.25">
      <c r="A50" s="116" t="s">
        <v>1378</v>
      </c>
      <c r="B50" s="146" t="s">
        <v>1661</v>
      </c>
      <c r="C50" s="276">
        <v>8926.2295145002208</v>
      </c>
      <c r="D50" s="358">
        <f t="shared" si="4"/>
        <v>0.75608631718875041</v>
      </c>
      <c r="E50" s="283">
        <v>6749</v>
      </c>
      <c r="F50" s="283">
        <v>6749</v>
      </c>
      <c r="G50" s="341"/>
    </row>
    <row r="51" spans="1:7" s="124" customFormat="1" ht="35.25" customHeight="1" x14ac:dyDescent="0.25">
      <c r="A51" s="116" t="s">
        <v>1379</v>
      </c>
      <c r="B51" s="146" t="s">
        <v>1662</v>
      </c>
      <c r="C51" s="276">
        <v>8926.2295145002208</v>
      </c>
      <c r="D51" s="358">
        <f t="shared" si="4"/>
        <v>0.75608631718875041</v>
      </c>
      <c r="E51" s="283">
        <v>6749</v>
      </c>
      <c r="F51" s="283">
        <v>6749</v>
      </c>
      <c r="G51" s="341"/>
    </row>
    <row r="52" spans="1:7" s="124" customFormat="1" ht="35.25" customHeight="1" x14ac:dyDescent="0.25">
      <c r="A52" s="116" t="s">
        <v>1380</v>
      </c>
      <c r="B52" s="146" t="s">
        <v>1663</v>
      </c>
      <c r="C52" s="276">
        <v>8926.2295145002208</v>
      </c>
      <c r="D52" s="358">
        <f t="shared" si="4"/>
        <v>0.91382369081473369</v>
      </c>
      <c r="E52" s="283">
        <v>8157</v>
      </c>
      <c r="F52" s="283">
        <v>8157</v>
      </c>
      <c r="G52" s="341"/>
    </row>
    <row r="53" spans="1:7" s="124" customFormat="1" ht="35.25" customHeight="1" x14ac:dyDescent="0.25">
      <c r="A53" s="116" t="s">
        <v>1383</v>
      </c>
      <c r="B53" s="146" t="s">
        <v>1664</v>
      </c>
      <c r="C53" s="276">
        <v>8926.2295145002208</v>
      </c>
      <c r="D53" s="358">
        <f t="shared" si="4"/>
        <v>0.75608631718875041</v>
      </c>
      <c r="E53" s="283">
        <v>6749</v>
      </c>
      <c r="F53" s="283">
        <v>6749</v>
      </c>
      <c r="G53" s="341"/>
    </row>
    <row r="54" spans="1:7" s="124" customFormat="1" ht="35.25" customHeight="1" x14ac:dyDescent="0.25">
      <c r="A54" s="116" t="s">
        <v>1375</v>
      </c>
      <c r="B54" s="146" t="s">
        <v>1665</v>
      </c>
      <c r="C54" s="276">
        <v>8926.2295145002208</v>
      </c>
      <c r="D54" s="358">
        <f t="shared" si="4"/>
        <v>0.41898989869401787</v>
      </c>
      <c r="E54" s="283">
        <v>3740</v>
      </c>
      <c r="F54" s="283">
        <v>3740</v>
      </c>
      <c r="G54" s="341"/>
    </row>
    <row r="55" spans="1:7" s="124" customFormat="1" ht="35.25" customHeight="1" x14ac:dyDescent="0.25">
      <c r="A55" s="116" t="s">
        <v>1376</v>
      </c>
      <c r="B55" s="146" t="s">
        <v>1666</v>
      </c>
      <c r="C55" s="276">
        <v>8926.2295145002208</v>
      </c>
      <c r="D55" s="358">
        <f t="shared" si="4"/>
        <v>0.41898989869401787</v>
      </c>
      <c r="E55" s="283">
        <v>3740</v>
      </c>
      <c r="F55" s="283">
        <v>3740</v>
      </c>
      <c r="G55" s="341"/>
    </row>
    <row r="56" spans="1:7" s="124" customFormat="1" ht="35.25" customHeight="1" x14ac:dyDescent="0.25">
      <c r="A56" s="116" t="s">
        <v>1382</v>
      </c>
      <c r="B56" s="146" t="s">
        <v>1667</v>
      </c>
      <c r="C56" s="276">
        <v>8926.2295145002208</v>
      </c>
      <c r="D56" s="358">
        <f t="shared" si="4"/>
        <v>0.75597428780407294</v>
      </c>
      <c r="E56" s="283">
        <v>6748</v>
      </c>
      <c r="F56" s="283">
        <v>6748</v>
      </c>
      <c r="G56" s="341"/>
    </row>
    <row r="57" spans="1:7" s="124" customFormat="1" ht="35.25" customHeight="1" x14ac:dyDescent="0.25">
      <c r="A57" s="116" t="s">
        <v>1388</v>
      </c>
      <c r="B57" s="146" t="s">
        <v>1668</v>
      </c>
      <c r="C57" s="276">
        <v>8926.2295145002208</v>
      </c>
      <c r="D57" s="358">
        <f t="shared" si="4"/>
        <v>0.41988613377143824</v>
      </c>
      <c r="E57" s="283">
        <v>3748</v>
      </c>
      <c r="F57" s="283">
        <v>3748</v>
      </c>
      <c r="G57" s="341"/>
    </row>
    <row r="58" spans="1:7" s="124" customFormat="1" ht="35.25" customHeight="1" x14ac:dyDescent="0.25">
      <c r="A58" s="116" t="s">
        <v>1543</v>
      </c>
      <c r="B58" s="146" t="s">
        <v>1669</v>
      </c>
      <c r="C58" s="276">
        <v>8926.2295145002208</v>
      </c>
      <c r="D58" s="358">
        <f t="shared" si="4"/>
        <v>1.2371404949941283</v>
      </c>
      <c r="E58" s="283">
        <v>11043</v>
      </c>
      <c r="F58" s="283">
        <v>11043</v>
      </c>
      <c r="G58" s="341"/>
    </row>
    <row r="59" spans="1:7" s="124" customFormat="1" ht="35.25" customHeight="1" x14ac:dyDescent="0.25">
      <c r="A59" s="116" t="s">
        <v>1544</v>
      </c>
      <c r="B59" s="146" t="s">
        <v>1670</v>
      </c>
      <c r="C59" s="276">
        <v>8926.2295145002208</v>
      </c>
      <c r="D59" s="358">
        <f t="shared" si="4"/>
        <v>1.129144168164975</v>
      </c>
      <c r="E59" s="283">
        <v>10079</v>
      </c>
      <c r="F59" s="283">
        <v>10079</v>
      </c>
      <c r="G59" s="341"/>
    </row>
    <row r="60" spans="1:7" s="124" customFormat="1" ht="35.25" customHeight="1" x14ac:dyDescent="0.25">
      <c r="A60" s="116" t="s">
        <v>1550</v>
      </c>
      <c r="B60" s="146" t="s">
        <v>1671</v>
      </c>
      <c r="C60" s="276">
        <v>8926.2295145002208</v>
      </c>
      <c r="D60" s="358">
        <f t="shared" si="4"/>
        <v>1.4414820926459702</v>
      </c>
      <c r="E60" s="283">
        <v>12867</v>
      </c>
      <c r="F60" s="283">
        <v>12867</v>
      </c>
      <c r="G60" s="341"/>
    </row>
    <row r="61" spans="1:7" s="124" customFormat="1" ht="35.25" customHeight="1" x14ac:dyDescent="0.25">
      <c r="A61" s="116" t="s">
        <v>1698</v>
      </c>
      <c r="B61" s="146" t="s">
        <v>1727</v>
      </c>
      <c r="C61" s="276">
        <v>8926.2295145002208</v>
      </c>
      <c r="D61" s="358">
        <f t="shared" si="4"/>
        <v>1.4414820926459702</v>
      </c>
      <c r="E61" s="283">
        <v>12867</v>
      </c>
      <c r="F61" s="283">
        <v>12867</v>
      </c>
      <c r="G61" s="341"/>
    </row>
    <row r="62" spans="1:7" s="124" customFormat="1" ht="35.25" customHeight="1" x14ac:dyDescent="0.25">
      <c r="A62" s="116" t="s">
        <v>1702</v>
      </c>
      <c r="B62" s="146" t="s">
        <v>1728</v>
      </c>
      <c r="C62" s="276">
        <v>8926.2295145002208</v>
      </c>
      <c r="D62" s="358">
        <f t="shared" si="4"/>
        <v>1.1992745629731181</v>
      </c>
      <c r="E62" s="283">
        <v>10705</v>
      </c>
      <c r="F62" s="283">
        <v>10705</v>
      </c>
      <c r="G62" s="341"/>
    </row>
    <row r="63" spans="1:7" s="124" customFormat="1" ht="45" customHeight="1" x14ac:dyDescent="0.25">
      <c r="A63" s="116" t="s">
        <v>1699</v>
      </c>
      <c r="B63" s="146" t="s">
        <v>1729</v>
      </c>
      <c r="C63" s="276">
        <v>8926.2295145002208</v>
      </c>
      <c r="D63" s="358">
        <f t="shared" si="4"/>
        <v>1.5920495856525905</v>
      </c>
      <c r="E63" s="283">
        <v>14211</v>
      </c>
      <c r="F63" s="283">
        <v>14211</v>
      </c>
      <c r="G63" s="341"/>
    </row>
    <row r="64" spans="1:7" s="124" customFormat="1" ht="50.25" customHeight="1" x14ac:dyDescent="0.25">
      <c r="A64" s="116" t="s">
        <v>1700</v>
      </c>
      <c r="B64" s="146" t="s">
        <v>1730</v>
      </c>
      <c r="C64" s="276">
        <v>8926.2295145002208</v>
      </c>
      <c r="D64" s="358">
        <f t="shared" si="4"/>
        <v>1.2083489431319991</v>
      </c>
      <c r="E64" s="283">
        <v>10786</v>
      </c>
      <c r="F64" s="283">
        <v>10786</v>
      </c>
      <c r="G64" s="341"/>
    </row>
    <row r="65" spans="1:7" s="124" customFormat="1" ht="35.25" customHeight="1" x14ac:dyDescent="0.25">
      <c r="A65" s="116" t="s">
        <v>1701</v>
      </c>
      <c r="B65" s="146" t="s">
        <v>1731</v>
      </c>
      <c r="C65" s="276">
        <v>8926.2295145002208</v>
      </c>
      <c r="D65" s="358">
        <f t="shared" si="4"/>
        <v>1.1814618908093883</v>
      </c>
      <c r="E65" s="283">
        <v>10546</v>
      </c>
      <c r="F65" s="283">
        <v>10546</v>
      </c>
      <c r="G65" s="341"/>
    </row>
    <row r="66" spans="1:7" s="124" customFormat="1" ht="35.25" customHeight="1" x14ac:dyDescent="0.25">
      <c r="A66" s="116" t="s">
        <v>1545</v>
      </c>
      <c r="B66" s="146" t="s">
        <v>1672</v>
      </c>
      <c r="C66" s="276">
        <v>8926.2295145002208</v>
      </c>
      <c r="D66" s="358">
        <f t="shared" si="4"/>
        <v>2.0837465550023349</v>
      </c>
      <c r="E66" s="283">
        <v>18600</v>
      </c>
      <c r="F66" s="283">
        <v>18600</v>
      </c>
      <c r="G66" s="341"/>
    </row>
    <row r="67" spans="1:7" ht="25.5" customHeight="1" x14ac:dyDescent="0.25">
      <c r="A67" s="116"/>
      <c r="B67" s="145" t="s">
        <v>1406</v>
      </c>
      <c r="C67" s="145"/>
      <c r="D67" s="358" t="s">
        <v>1551</v>
      </c>
      <c r="E67" s="283"/>
      <c r="F67" s="283"/>
      <c r="G67" s="341"/>
    </row>
    <row r="68" spans="1:7" ht="25.5" customHeight="1" x14ac:dyDescent="0.25">
      <c r="A68" s="415" t="s">
        <v>1530</v>
      </c>
      <c r="B68" s="411" t="s">
        <v>1202</v>
      </c>
      <c r="C68" s="276">
        <v>2207.2600424309312</v>
      </c>
      <c r="D68" s="465">
        <f>E68/C68</f>
        <v>1.0134736990646174</v>
      </c>
      <c r="E68" s="283">
        <v>2237</v>
      </c>
      <c r="F68" s="283">
        <v>2237</v>
      </c>
      <c r="G68" s="341"/>
    </row>
    <row r="69" spans="1:7" ht="25.5" customHeight="1" x14ac:dyDescent="0.25">
      <c r="A69" s="415" t="s">
        <v>1409</v>
      </c>
      <c r="B69" s="116" t="s">
        <v>1673</v>
      </c>
      <c r="C69" s="276">
        <v>2207.2600424309312</v>
      </c>
      <c r="D69" s="465">
        <f t="shared" ref="D69:D80" si="5">E69/C69</f>
        <v>3.0984115457768966</v>
      </c>
      <c r="E69" s="283">
        <v>6839</v>
      </c>
      <c r="F69" s="283">
        <v>6839</v>
      </c>
      <c r="G69" s="341"/>
    </row>
    <row r="70" spans="1:7" ht="25.5" customHeight="1" x14ac:dyDescent="0.25">
      <c r="A70" s="415" t="s">
        <v>1407</v>
      </c>
      <c r="B70" s="116" t="s">
        <v>1674</v>
      </c>
      <c r="C70" s="276">
        <v>2207.2600424309312</v>
      </c>
      <c r="D70" s="465">
        <f t="shared" si="5"/>
        <v>3.0576370116169431</v>
      </c>
      <c r="E70" s="283">
        <v>6749</v>
      </c>
      <c r="F70" s="283">
        <v>6749</v>
      </c>
      <c r="G70" s="341"/>
    </row>
    <row r="71" spans="1:7" ht="25.5" customHeight="1" x14ac:dyDescent="0.25">
      <c r="A71" s="415" t="s">
        <v>1408</v>
      </c>
      <c r="B71" s="116" t="s">
        <v>1675</v>
      </c>
      <c r="C71" s="276">
        <v>2207.2600424309312</v>
      </c>
      <c r="D71" s="465">
        <f t="shared" si="5"/>
        <v>3.0571839612373881</v>
      </c>
      <c r="E71" s="283">
        <v>6748</v>
      </c>
      <c r="F71" s="283">
        <v>6748</v>
      </c>
      <c r="G71" s="341"/>
    </row>
    <row r="72" spans="1:7" s="124" customFormat="1" ht="38.25" customHeight="1" x14ac:dyDescent="0.25">
      <c r="A72" s="415" t="s">
        <v>1124</v>
      </c>
      <c r="B72" s="116" t="s">
        <v>1197</v>
      </c>
      <c r="C72" s="276">
        <v>2207.2600424309312</v>
      </c>
      <c r="D72" s="465">
        <f t="shared" si="5"/>
        <v>0.29493579709032897</v>
      </c>
      <c r="E72" s="117">
        <v>651</v>
      </c>
      <c r="F72" s="117">
        <v>651</v>
      </c>
      <c r="G72" s="341"/>
    </row>
    <row r="73" spans="1:7" s="124" customFormat="1" ht="32.25" customHeight="1" x14ac:dyDescent="0.25">
      <c r="A73" s="415" t="s">
        <v>1125</v>
      </c>
      <c r="B73" s="116" t="s">
        <v>1198</v>
      </c>
      <c r="C73" s="276">
        <v>2207.2600424309312</v>
      </c>
      <c r="D73" s="465">
        <f t="shared" si="5"/>
        <v>0.37150131123513019</v>
      </c>
      <c r="E73" s="117">
        <v>820</v>
      </c>
      <c r="F73" s="117">
        <v>820</v>
      </c>
      <c r="G73" s="341"/>
    </row>
    <row r="74" spans="1:7" s="124" customFormat="1" ht="34.5" customHeight="1" x14ac:dyDescent="0.25">
      <c r="A74" s="415" t="s">
        <v>1126</v>
      </c>
      <c r="B74" s="116" t="s">
        <v>1199</v>
      </c>
      <c r="C74" s="276">
        <v>2207.2600424309312</v>
      </c>
      <c r="D74" s="465">
        <f t="shared" si="5"/>
        <v>0.44398937196393606</v>
      </c>
      <c r="E74" s="117">
        <v>980</v>
      </c>
      <c r="F74" s="117">
        <v>980</v>
      </c>
      <c r="G74" s="341"/>
    </row>
    <row r="75" spans="1:7" s="124" customFormat="1" ht="28.5" customHeight="1" x14ac:dyDescent="0.25">
      <c r="A75" s="415" t="s">
        <v>1127</v>
      </c>
      <c r="B75" s="116" t="s">
        <v>1200</v>
      </c>
      <c r="C75" s="276">
        <v>2207.2600424309312</v>
      </c>
      <c r="D75" s="465">
        <f t="shared" si="5"/>
        <v>0.55498671495492002</v>
      </c>
      <c r="E75" s="117">
        <v>1225</v>
      </c>
      <c r="F75" s="117">
        <v>1225</v>
      </c>
      <c r="G75" s="341"/>
    </row>
    <row r="76" spans="1:7" s="124" customFormat="1" ht="37.5" customHeight="1" x14ac:dyDescent="0.25">
      <c r="A76" s="415" t="s">
        <v>1128</v>
      </c>
      <c r="B76" s="116" t="s">
        <v>1201</v>
      </c>
      <c r="C76" s="276">
        <v>2207.2600424309312</v>
      </c>
      <c r="D76" s="465">
        <f t="shared" si="5"/>
        <v>0.65465779845702821</v>
      </c>
      <c r="E76" s="117">
        <v>1445</v>
      </c>
      <c r="F76" s="117">
        <v>1445</v>
      </c>
      <c r="G76" s="341"/>
    </row>
    <row r="77" spans="1:7" s="124" customFormat="1" ht="37.5" customHeight="1" x14ac:dyDescent="0.25">
      <c r="A77" s="415" t="s">
        <v>1696</v>
      </c>
      <c r="B77" s="116" t="s">
        <v>1697</v>
      </c>
      <c r="C77" s="276">
        <v>2207.2600424309312</v>
      </c>
      <c r="D77" s="465">
        <f t="shared" si="5"/>
        <v>1.0873209109320883</v>
      </c>
      <c r="E77" s="117">
        <v>2400</v>
      </c>
      <c r="F77" s="117">
        <v>2400</v>
      </c>
      <c r="G77" s="341"/>
    </row>
    <row r="78" spans="1:7" s="124" customFormat="1" ht="30" customHeight="1" x14ac:dyDescent="0.25">
      <c r="A78" s="416" t="s">
        <v>951</v>
      </c>
      <c r="B78" s="9" t="s">
        <v>1559</v>
      </c>
      <c r="C78" s="276">
        <v>2207.2600424309312</v>
      </c>
      <c r="D78" s="465">
        <f t="shared" si="5"/>
        <v>0.56812517596201617</v>
      </c>
      <c r="E78" s="117">
        <v>1254</v>
      </c>
      <c r="F78" s="117">
        <v>1254</v>
      </c>
      <c r="G78" s="341"/>
    </row>
    <row r="79" spans="1:7" s="124" customFormat="1" ht="30" customHeight="1" x14ac:dyDescent="0.25">
      <c r="A79" s="416" t="s">
        <v>1583</v>
      </c>
      <c r="B79" s="9" t="s">
        <v>1561</v>
      </c>
      <c r="C79" s="276">
        <v>2207.2600424309312</v>
      </c>
      <c r="D79" s="465">
        <f t="shared" si="5"/>
        <v>0.33208592821384197</v>
      </c>
      <c r="E79" s="117">
        <v>733</v>
      </c>
      <c r="F79" s="117">
        <v>733</v>
      </c>
      <c r="G79" s="341"/>
    </row>
    <row r="80" spans="1:7" s="124" customFormat="1" ht="51" customHeight="1" x14ac:dyDescent="0.25">
      <c r="A80" s="416" t="s">
        <v>1562</v>
      </c>
      <c r="B80" s="9" t="s">
        <v>1563</v>
      </c>
      <c r="C80" s="276">
        <v>2207.2600424309312</v>
      </c>
      <c r="D80" s="465">
        <f t="shared" si="5"/>
        <v>0.38735807451955645</v>
      </c>
      <c r="E80" s="117">
        <v>855</v>
      </c>
      <c r="F80" s="117">
        <v>855</v>
      </c>
      <c r="G80" s="341"/>
    </row>
    <row r="81" spans="1:7" ht="19.5" customHeight="1" x14ac:dyDescent="0.25">
      <c r="A81" s="8"/>
      <c r="B81" s="441" t="s">
        <v>1372</v>
      </c>
      <c r="C81" s="441"/>
      <c r="D81" s="358" t="s">
        <v>1551</v>
      </c>
      <c r="E81" s="113"/>
      <c r="F81" s="113"/>
      <c r="G81" s="341"/>
    </row>
    <row r="82" spans="1:7" ht="31.5" customHeight="1" x14ac:dyDescent="0.25">
      <c r="A82" s="8" t="s">
        <v>247</v>
      </c>
      <c r="B82" s="9" t="s">
        <v>1676</v>
      </c>
      <c r="C82" s="98" t="s">
        <v>1526</v>
      </c>
      <c r="D82" s="98" t="s">
        <v>1526</v>
      </c>
      <c r="E82" s="113">
        <v>2241</v>
      </c>
      <c r="F82" s="113">
        <v>2241</v>
      </c>
      <c r="G82" s="341"/>
    </row>
    <row r="83" spans="1:7" ht="37.5" customHeight="1" x14ac:dyDescent="0.25">
      <c r="A83" s="8" t="s">
        <v>309</v>
      </c>
      <c r="B83" s="9" t="s">
        <v>1203</v>
      </c>
      <c r="C83" s="98" t="s">
        <v>1526</v>
      </c>
      <c r="D83" s="98" t="s">
        <v>1526</v>
      </c>
      <c r="E83" s="113">
        <v>1344</v>
      </c>
      <c r="F83" s="113">
        <v>1344</v>
      </c>
      <c r="G83" s="341"/>
    </row>
    <row r="84" spans="1:7" ht="21" customHeight="1" x14ac:dyDescent="0.25">
      <c r="A84" s="8" t="s">
        <v>310</v>
      </c>
      <c r="B84" s="9" t="s">
        <v>1204</v>
      </c>
      <c r="C84" s="98" t="s">
        <v>1526</v>
      </c>
      <c r="D84" s="98" t="s">
        <v>1526</v>
      </c>
      <c r="E84" s="113">
        <v>2913</v>
      </c>
      <c r="F84" s="113">
        <v>2913</v>
      </c>
      <c r="G84" s="341"/>
    </row>
    <row r="85" spans="1:7" ht="21" customHeight="1" x14ac:dyDescent="0.25">
      <c r="A85" s="8"/>
      <c r="B85" s="441" t="s">
        <v>1373</v>
      </c>
      <c r="C85" s="441"/>
      <c r="D85" s="359" t="s">
        <v>1551</v>
      </c>
      <c r="E85" s="113"/>
      <c r="F85" s="113"/>
      <c r="G85" s="341"/>
    </row>
    <row r="86" spans="1:7" ht="30.75" customHeight="1" x14ac:dyDescent="0.25">
      <c r="A86" s="8" t="s">
        <v>9</v>
      </c>
      <c r="B86" s="9" t="s">
        <v>1677</v>
      </c>
      <c r="C86" s="98" t="s">
        <v>1526</v>
      </c>
      <c r="D86" s="98" t="s">
        <v>1526</v>
      </c>
      <c r="E86" s="113">
        <v>507</v>
      </c>
      <c r="F86" s="113">
        <v>507</v>
      </c>
      <c r="G86" s="341"/>
    </row>
    <row r="87" spans="1:7" ht="24.75" customHeight="1" x14ac:dyDescent="0.25">
      <c r="A87" s="8" t="s">
        <v>7</v>
      </c>
      <c r="B87" s="9" t="s">
        <v>1678</v>
      </c>
      <c r="C87" s="98" t="s">
        <v>1526</v>
      </c>
      <c r="D87" s="98" t="s">
        <v>1526</v>
      </c>
      <c r="E87" s="113">
        <v>507</v>
      </c>
      <c r="F87" s="113">
        <v>507</v>
      </c>
      <c r="G87" s="341"/>
    </row>
    <row r="88" spans="1:7" ht="18" customHeight="1" x14ac:dyDescent="0.25">
      <c r="A88" s="116"/>
      <c r="B88" s="145" t="s">
        <v>1194</v>
      </c>
      <c r="C88" s="145"/>
      <c r="D88" s="359" t="s">
        <v>1551</v>
      </c>
      <c r="E88" s="283"/>
      <c r="F88" s="283"/>
      <c r="G88" s="341"/>
    </row>
    <row r="89" spans="1:7" s="124" customFormat="1" ht="38.25" customHeight="1" x14ac:dyDescent="0.25">
      <c r="A89" s="116" t="s">
        <v>1130</v>
      </c>
      <c r="B89" s="116" t="s">
        <v>1557</v>
      </c>
      <c r="C89" s="98" t="s">
        <v>1526</v>
      </c>
      <c r="D89" s="98" t="s">
        <v>1526</v>
      </c>
      <c r="E89" s="117">
        <v>200</v>
      </c>
      <c r="F89" s="117">
        <v>200</v>
      </c>
      <c r="G89" s="341"/>
    </row>
    <row r="90" spans="1:7" s="124" customFormat="1" ht="28.5" customHeight="1" x14ac:dyDescent="0.25">
      <c r="A90" s="116" t="s">
        <v>1131</v>
      </c>
      <c r="B90" s="116" t="s">
        <v>1679</v>
      </c>
      <c r="C90" s="98" t="s">
        <v>1526</v>
      </c>
      <c r="D90" s="98" t="s">
        <v>1526</v>
      </c>
      <c r="E90" s="117">
        <v>150</v>
      </c>
      <c r="F90" s="117">
        <v>150</v>
      </c>
      <c r="G90" s="341"/>
    </row>
    <row r="91" spans="1:7" s="124" customFormat="1" ht="28.5" x14ac:dyDescent="0.25">
      <c r="A91" s="116" t="s">
        <v>1132</v>
      </c>
      <c r="B91" s="116" t="s">
        <v>1680</v>
      </c>
      <c r="C91" s="98" t="s">
        <v>1526</v>
      </c>
      <c r="D91" s="98" t="s">
        <v>1526</v>
      </c>
      <c r="E91" s="117">
        <v>1515</v>
      </c>
      <c r="F91" s="117">
        <v>1515</v>
      </c>
      <c r="G91" s="341"/>
    </row>
    <row r="92" spans="1:7" s="124" customFormat="1" ht="39.75" customHeight="1" x14ac:dyDescent="0.25">
      <c r="A92" s="116" t="s">
        <v>1134</v>
      </c>
      <c r="B92" s="116" t="s">
        <v>1681</v>
      </c>
      <c r="C92" s="98" t="s">
        <v>1526</v>
      </c>
      <c r="D92" s="98" t="s">
        <v>1526</v>
      </c>
      <c r="E92" s="117">
        <v>550</v>
      </c>
      <c r="F92" s="117">
        <v>550</v>
      </c>
      <c r="G92" s="341"/>
    </row>
    <row r="93" spans="1:7" s="124" customFormat="1" ht="36.75" customHeight="1" x14ac:dyDescent="0.25">
      <c r="A93" s="116" t="s">
        <v>1386</v>
      </c>
      <c r="B93" s="116" t="s">
        <v>1682</v>
      </c>
      <c r="C93" s="98" t="s">
        <v>1526</v>
      </c>
      <c r="D93" s="98" t="s">
        <v>1526</v>
      </c>
      <c r="E93" s="117">
        <v>550</v>
      </c>
      <c r="F93" s="117">
        <v>550</v>
      </c>
      <c r="G93" s="341"/>
    </row>
    <row r="94" spans="1:7" s="124" customFormat="1" ht="27" customHeight="1" x14ac:dyDescent="0.25">
      <c r="A94" s="116" t="s">
        <v>1387</v>
      </c>
      <c r="B94" s="116" t="s">
        <v>1683</v>
      </c>
      <c r="C94" s="98" t="s">
        <v>1526</v>
      </c>
      <c r="D94" s="98" t="s">
        <v>1526</v>
      </c>
      <c r="E94" s="117">
        <v>1520</v>
      </c>
      <c r="F94" s="117">
        <v>1520</v>
      </c>
      <c r="G94" s="341"/>
    </row>
    <row r="95" spans="1:7" s="124" customFormat="1" ht="41.25" customHeight="1" x14ac:dyDescent="0.25">
      <c r="A95" s="116" t="s">
        <v>1140</v>
      </c>
      <c r="B95" s="116" t="s">
        <v>1684</v>
      </c>
      <c r="C95" s="98" t="s">
        <v>1526</v>
      </c>
      <c r="D95" s="98" t="s">
        <v>1526</v>
      </c>
      <c r="E95" s="117">
        <v>550</v>
      </c>
      <c r="F95" s="117">
        <v>550</v>
      </c>
      <c r="G95" s="341"/>
    </row>
    <row r="96" spans="1:7" s="124" customFormat="1" ht="18" customHeight="1" x14ac:dyDescent="0.25">
      <c r="A96" s="116" t="s">
        <v>1142</v>
      </c>
      <c r="B96" s="116" t="s">
        <v>1195</v>
      </c>
      <c r="C96" s="98" t="s">
        <v>1526</v>
      </c>
      <c r="D96" s="98" t="s">
        <v>1526</v>
      </c>
      <c r="E96" s="117">
        <v>450</v>
      </c>
      <c r="F96" s="117">
        <v>450</v>
      </c>
      <c r="G96" s="341"/>
    </row>
    <row r="97" spans="1:7" s="124" customFormat="1" ht="15.75" x14ac:dyDescent="0.25">
      <c r="A97" s="116" t="s">
        <v>1143</v>
      </c>
      <c r="B97" s="116" t="s">
        <v>1196</v>
      </c>
      <c r="C97" s="98" t="s">
        <v>1526</v>
      </c>
      <c r="D97" s="98" t="s">
        <v>1526</v>
      </c>
      <c r="E97" s="117">
        <v>650</v>
      </c>
      <c r="F97" s="117">
        <v>650</v>
      </c>
      <c r="G97" s="341"/>
    </row>
    <row r="98" spans="1:7" s="124" customFormat="1" ht="15.75" x14ac:dyDescent="0.25">
      <c r="A98" s="116" t="s">
        <v>1144</v>
      </c>
      <c r="B98" s="116" t="s">
        <v>1685</v>
      </c>
      <c r="C98" s="98" t="s">
        <v>1526</v>
      </c>
      <c r="D98" s="98" t="s">
        <v>1526</v>
      </c>
      <c r="E98" s="117">
        <v>650</v>
      </c>
      <c r="F98" s="117">
        <v>650</v>
      </c>
      <c r="G98" s="341"/>
    </row>
    <row r="99" spans="1:7" ht="46.5" customHeight="1" x14ac:dyDescent="0.25">
      <c r="A99" s="8" t="s">
        <v>1922</v>
      </c>
      <c r="B99" s="9" t="s">
        <v>1928</v>
      </c>
      <c r="C99" s="98" t="s">
        <v>1526</v>
      </c>
      <c r="D99" s="98" t="s">
        <v>1526</v>
      </c>
      <c r="E99" s="113">
        <v>311</v>
      </c>
      <c r="F99" s="113">
        <v>311</v>
      </c>
    </row>
    <row r="100" spans="1:7" ht="46.5" customHeight="1" x14ac:dyDescent="0.25">
      <c r="A100" s="8" t="s">
        <v>1923</v>
      </c>
      <c r="B100" s="9" t="s">
        <v>1929</v>
      </c>
      <c r="C100" s="98" t="s">
        <v>1526</v>
      </c>
      <c r="D100" s="98" t="s">
        <v>1526</v>
      </c>
      <c r="E100" s="113">
        <v>657</v>
      </c>
      <c r="F100" s="113">
        <v>657</v>
      </c>
    </row>
    <row r="101" spans="1:7" ht="32.25" customHeight="1" x14ac:dyDescent="0.25">
      <c r="A101" s="8" t="s">
        <v>1924</v>
      </c>
      <c r="B101" s="9" t="s">
        <v>1930</v>
      </c>
      <c r="C101" s="98" t="s">
        <v>1526</v>
      </c>
      <c r="D101" s="98" t="s">
        <v>1526</v>
      </c>
      <c r="E101" s="113">
        <v>311</v>
      </c>
      <c r="F101" s="113">
        <v>311</v>
      </c>
    </row>
    <row r="102" spans="1:7" ht="40.5" customHeight="1" x14ac:dyDescent="0.25">
      <c r="A102" s="8" t="s">
        <v>1925</v>
      </c>
      <c r="B102" s="9" t="s">
        <v>1931</v>
      </c>
      <c r="C102" s="98" t="s">
        <v>1526</v>
      </c>
      <c r="D102" s="98" t="s">
        <v>1526</v>
      </c>
      <c r="E102" s="113">
        <v>657</v>
      </c>
      <c r="F102" s="113">
        <v>657</v>
      </c>
    </row>
    <row r="103" spans="1:7" ht="24.75" customHeight="1" x14ac:dyDescent="0.25">
      <c r="A103" s="114"/>
      <c r="B103" s="71"/>
      <c r="C103" s="71"/>
      <c r="D103" s="277"/>
      <c r="E103" s="115"/>
      <c r="F103" s="115"/>
    </row>
    <row r="104" spans="1:7" ht="24.75" customHeight="1" x14ac:dyDescent="0.25">
      <c r="A104" s="120" t="s">
        <v>1173</v>
      </c>
      <c r="B104" s="71"/>
      <c r="C104" s="121" t="s">
        <v>643</v>
      </c>
      <c r="D104" s="277"/>
      <c r="E104" s="115"/>
    </row>
    <row r="105" spans="1:7" ht="82.5" customHeight="1" x14ac:dyDescent="0.25">
      <c r="A105" s="7" t="s">
        <v>892</v>
      </c>
      <c r="B105" s="98" t="s">
        <v>1174</v>
      </c>
      <c r="C105" s="284" t="s">
        <v>1517</v>
      </c>
      <c r="D105" s="153"/>
      <c r="E105" s="153"/>
      <c r="F105" s="153"/>
    </row>
    <row r="106" spans="1:7" s="344" customFormat="1" ht="12.75" customHeight="1" x14ac:dyDescent="0.25">
      <c r="A106" s="98">
        <v>1</v>
      </c>
      <c r="B106" s="9" t="s">
        <v>1175</v>
      </c>
      <c r="C106" s="360">
        <v>2775.8599963798242</v>
      </c>
      <c r="D106" s="153"/>
      <c r="E106" s="153"/>
      <c r="F106" s="153"/>
    </row>
    <row r="107" spans="1:7" s="345" customFormat="1" ht="18" customHeight="1" x14ac:dyDescent="0.25">
      <c r="A107" s="7">
        <v>2</v>
      </c>
      <c r="B107" s="9" t="s">
        <v>1120</v>
      </c>
      <c r="C107" s="276">
        <v>3903.9000035974705</v>
      </c>
      <c r="D107" s="153"/>
      <c r="E107" s="153"/>
      <c r="F107" s="153"/>
    </row>
    <row r="108" spans="1:7" s="345" customFormat="1" ht="24.75" customHeight="1" x14ac:dyDescent="0.25">
      <c r="A108" s="98">
        <v>3</v>
      </c>
      <c r="B108" s="9" t="s">
        <v>1121</v>
      </c>
      <c r="C108" s="276">
        <v>537.37000285766248</v>
      </c>
      <c r="D108" s="153"/>
      <c r="E108" s="153"/>
      <c r="F108" s="153"/>
    </row>
    <row r="109" spans="1:7" ht="24.75" customHeight="1" x14ac:dyDescent="0.25">
      <c r="A109" s="7">
        <v>4</v>
      </c>
      <c r="B109" s="9" t="s">
        <v>1122</v>
      </c>
      <c r="C109" s="276">
        <v>1008.2399843068368</v>
      </c>
      <c r="D109" s="153"/>
      <c r="E109" s="153"/>
      <c r="F109" s="153"/>
    </row>
    <row r="110" spans="1:7" s="345" customFormat="1" ht="24.75" customHeight="1" x14ac:dyDescent="0.25">
      <c r="A110" s="98">
        <v>5</v>
      </c>
      <c r="B110" s="9" t="s">
        <v>1123</v>
      </c>
      <c r="C110" s="276">
        <v>8926.2295145002208</v>
      </c>
      <c r="D110" s="153"/>
      <c r="E110" s="153"/>
      <c r="F110" s="153"/>
    </row>
    <row r="111" spans="1:7" s="345" customFormat="1" ht="24.75" customHeight="1" x14ac:dyDescent="0.25">
      <c r="A111" s="7">
        <v>6</v>
      </c>
      <c r="B111" s="9" t="s">
        <v>1410</v>
      </c>
      <c r="C111" s="276">
        <v>2207.2600424309312</v>
      </c>
      <c r="D111" s="153"/>
      <c r="E111" s="153"/>
      <c r="F111" s="153"/>
    </row>
    <row r="112" spans="1:7" s="345" customFormat="1" ht="18" customHeight="1" x14ac:dyDescent="0.25">
      <c r="A112" s="7">
        <v>7</v>
      </c>
      <c r="B112" s="9" t="s">
        <v>1514</v>
      </c>
      <c r="C112" s="421">
        <v>655.74999820201424</v>
      </c>
      <c r="D112" s="153"/>
      <c r="E112" s="153"/>
      <c r="F112" s="153"/>
    </row>
    <row r="113" spans="1:6" s="345" customFormat="1" ht="18" customHeight="1" x14ac:dyDescent="0.2">
      <c r="A113" s="70"/>
      <c r="B113" s="71"/>
      <c r="C113" s="71"/>
      <c r="D113" s="277"/>
      <c r="E113" s="118"/>
      <c r="F113" s="118"/>
    </row>
    <row r="114" spans="1:6" s="346" customFormat="1" ht="22.5" customHeight="1" x14ac:dyDescent="0.25">
      <c r="A114" s="70"/>
      <c r="B114" s="71"/>
      <c r="C114" s="71"/>
      <c r="D114" s="83" t="s">
        <v>777</v>
      </c>
      <c r="E114" s="83"/>
    </row>
    <row r="115" spans="1:6" ht="42.75" customHeight="1" x14ac:dyDescent="0.25">
      <c r="A115" s="522" t="s">
        <v>1390</v>
      </c>
      <c r="B115" s="522"/>
      <c r="C115" s="522"/>
      <c r="D115" s="522"/>
      <c r="E115" s="522"/>
      <c r="F115" s="522"/>
    </row>
    <row r="116" spans="1:6" s="1" customFormat="1" ht="19.5" customHeight="1" x14ac:dyDescent="0.2">
      <c r="A116" s="510" t="s">
        <v>0</v>
      </c>
      <c r="B116" s="513" t="s">
        <v>299</v>
      </c>
      <c r="C116" s="510" t="s">
        <v>1516</v>
      </c>
      <c r="D116" s="510" t="s">
        <v>1513</v>
      </c>
      <c r="E116" s="517" t="s">
        <v>1405</v>
      </c>
      <c r="F116" s="519"/>
    </row>
    <row r="117" spans="1:6" s="1" customFormat="1" ht="25.5" x14ac:dyDescent="0.2">
      <c r="A117" s="512"/>
      <c r="B117" s="515"/>
      <c r="C117" s="512"/>
      <c r="D117" s="512"/>
      <c r="E117" s="123" t="s">
        <v>1115</v>
      </c>
      <c r="F117" s="123" t="s">
        <v>1188</v>
      </c>
    </row>
    <row r="118" spans="1:6" ht="28.5" x14ac:dyDescent="0.25">
      <c r="A118" s="9" t="s">
        <v>14</v>
      </c>
      <c r="B118" s="9" t="s">
        <v>1971</v>
      </c>
      <c r="C118" s="421" t="s">
        <v>1526</v>
      </c>
      <c r="D118" s="421" t="s">
        <v>1526</v>
      </c>
      <c r="E118" s="421">
        <v>308</v>
      </c>
      <c r="F118" s="421">
        <v>308</v>
      </c>
    </row>
    <row r="119" spans="1:6" ht="28.5" x14ac:dyDescent="0.25">
      <c r="A119" s="9" t="s">
        <v>13</v>
      </c>
      <c r="B119" s="9" t="s">
        <v>1972</v>
      </c>
      <c r="C119" s="421" t="s">
        <v>1526</v>
      </c>
      <c r="D119" s="421" t="s">
        <v>1526</v>
      </c>
      <c r="E119" s="421">
        <v>200</v>
      </c>
      <c r="F119" s="421">
        <v>200</v>
      </c>
    </row>
    <row r="120" spans="1:6" ht="28.5" x14ac:dyDescent="0.25">
      <c r="A120" s="116" t="s">
        <v>894</v>
      </c>
      <c r="B120" s="116" t="s">
        <v>1926</v>
      </c>
      <c r="C120" s="421" t="s">
        <v>1526</v>
      </c>
      <c r="D120" s="421" t="s">
        <v>1526</v>
      </c>
      <c r="E120" s="117">
        <v>120</v>
      </c>
      <c r="F120" s="117">
        <v>120</v>
      </c>
    </row>
    <row r="121" spans="1:6" ht="28.5" x14ac:dyDescent="0.25">
      <c r="A121" s="116" t="s">
        <v>895</v>
      </c>
      <c r="B121" s="116" t="s">
        <v>1927</v>
      </c>
      <c r="C121" s="421" t="s">
        <v>1526</v>
      </c>
      <c r="D121" s="421" t="s">
        <v>1526</v>
      </c>
      <c r="E121" s="117">
        <v>120</v>
      </c>
      <c r="F121" s="117">
        <v>120</v>
      </c>
    </row>
    <row r="122" spans="1:6" ht="38.25" customHeight="1" x14ac:dyDescent="0.25">
      <c r="A122" s="116" t="s">
        <v>1129</v>
      </c>
      <c r="B122" s="116" t="s">
        <v>1686</v>
      </c>
      <c r="C122" s="421" t="s">
        <v>1526</v>
      </c>
      <c r="D122" s="421" t="s">
        <v>1526</v>
      </c>
      <c r="E122" s="220">
        <v>1100</v>
      </c>
      <c r="F122" s="220">
        <v>1100</v>
      </c>
    </row>
    <row r="123" spans="1:6" ht="38.25" customHeight="1" x14ac:dyDescent="0.25">
      <c r="A123" s="116" t="s">
        <v>1389</v>
      </c>
      <c r="B123" s="116" t="s">
        <v>1687</v>
      </c>
      <c r="C123" s="421">
        <v>655.74999820201424</v>
      </c>
      <c r="D123" s="276">
        <v>1</v>
      </c>
      <c r="E123" s="220">
        <v>656</v>
      </c>
      <c r="F123" s="220">
        <v>656</v>
      </c>
    </row>
    <row r="124" spans="1:6" ht="38.25" customHeight="1" x14ac:dyDescent="0.25">
      <c r="A124" s="116" t="s">
        <v>1593</v>
      </c>
      <c r="B124" s="116" t="s">
        <v>1688</v>
      </c>
      <c r="C124" s="421" t="s">
        <v>1526</v>
      </c>
      <c r="D124" s="276" t="s">
        <v>1526</v>
      </c>
      <c r="E124" s="220">
        <v>527</v>
      </c>
      <c r="F124" s="220">
        <v>527</v>
      </c>
    </row>
    <row r="125" spans="1:6" ht="38.25" customHeight="1" x14ac:dyDescent="0.25">
      <c r="A125" s="116" t="s">
        <v>1594</v>
      </c>
      <c r="B125" s="116" t="s">
        <v>1689</v>
      </c>
      <c r="C125" s="421" t="s">
        <v>1526</v>
      </c>
      <c r="D125" s="276" t="s">
        <v>1526</v>
      </c>
      <c r="E125" s="220">
        <v>527</v>
      </c>
      <c r="F125" s="220">
        <v>527</v>
      </c>
    </row>
    <row r="126" spans="1:6" ht="38.25" customHeight="1" x14ac:dyDescent="0.25">
      <c r="A126" s="361" t="s">
        <v>1536</v>
      </c>
      <c r="B126" s="9" t="s">
        <v>1690</v>
      </c>
      <c r="C126" s="421" t="s">
        <v>1526</v>
      </c>
      <c r="D126" s="421" t="s">
        <v>1526</v>
      </c>
      <c r="E126" s="220">
        <v>420</v>
      </c>
      <c r="F126" s="220">
        <v>420</v>
      </c>
    </row>
    <row r="127" spans="1:6" ht="38.25" customHeight="1" x14ac:dyDescent="0.25">
      <c r="A127" s="361" t="s">
        <v>1535</v>
      </c>
      <c r="B127" s="9" t="s">
        <v>1691</v>
      </c>
      <c r="C127" s="421" t="s">
        <v>1526</v>
      </c>
      <c r="D127" s="421" t="s">
        <v>1526</v>
      </c>
      <c r="E127" s="421">
        <v>1300</v>
      </c>
      <c r="F127" s="421">
        <v>1300</v>
      </c>
    </row>
    <row r="128" spans="1:6" ht="38.25" customHeight="1" x14ac:dyDescent="0.25">
      <c r="A128" s="8" t="s">
        <v>1110</v>
      </c>
      <c r="B128" s="9" t="s">
        <v>1692</v>
      </c>
      <c r="C128" s="421" t="s">
        <v>1526</v>
      </c>
      <c r="D128" s="421" t="s">
        <v>1526</v>
      </c>
      <c r="E128" s="421">
        <v>420</v>
      </c>
      <c r="F128" s="421">
        <v>420</v>
      </c>
    </row>
    <row r="129" spans="1:6" ht="38.25" customHeight="1" x14ac:dyDescent="0.25">
      <c r="A129" s="8" t="s">
        <v>1111</v>
      </c>
      <c r="B129" s="9" t="s">
        <v>1693</v>
      </c>
      <c r="C129" s="421" t="s">
        <v>1526</v>
      </c>
      <c r="D129" s="421" t="s">
        <v>1526</v>
      </c>
      <c r="E129" s="421">
        <v>250</v>
      </c>
      <c r="F129" s="421">
        <v>250</v>
      </c>
    </row>
    <row r="130" spans="1:6" ht="24.75" customHeight="1" x14ac:dyDescent="0.25">
      <c r="A130" s="8" t="s">
        <v>1694</v>
      </c>
      <c r="B130" s="9" t="s">
        <v>1614</v>
      </c>
      <c r="C130" s="98" t="s">
        <v>1526</v>
      </c>
      <c r="D130" s="98" t="s">
        <v>1526</v>
      </c>
      <c r="E130" s="113">
        <v>656</v>
      </c>
      <c r="F130" s="113">
        <v>656</v>
      </c>
    </row>
    <row r="131" spans="1:6" ht="105" x14ac:dyDescent="0.25">
      <c r="A131" s="357"/>
      <c r="B131" s="362" t="s">
        <v>1941</v>
      </c>
      <c r="C131" s="362"/>
      <c r="D131" s="403"/>
      <c r="E131" s="363"/>
      <c r="F131" s="363"/>
    </row>
    <row r="132" spans="1:6" ht="33" x14ac:dyDescent="0.25">
      <c r="A132" s="357" t="s">
        <v>1932</v>
      </c>
      <c r="B132" s="362" t="s">
        <v>1942</v>
      </c>
      <c r="C132" s="403">
        <v>359.27</v>
      </c>
      <c r="D132" s="403">
        <v>359.27</v>
      </c>
      <c r="E132" s="466">
        <v>159</v>
      </c>
      <c r="F132" s="466">
        <v>176</v>
      </c>
    </row>
    <row r="133" spans="1:6" ht="33" x14ac:dyDescent="0.25">
      <c r="A133" s="357" t="s">
        <v>1933</v>
      </c>
      <c r="B133" s="362" t="s">
        <v>1943</v>
      </c>
      <c r="C133" s="403">
        <v>359.27</v>
      </c>
      <c r="D133" s="403">
        <v>359.27</v>
      </c>
      <c r="E133" s="466">
        <v>291</v>
      </c>
      <c r="F133" s="466">
        <v>350</v>
      </c>
    </row>
    <row r="134" spans="1:6" ht="33" x14ac:dyDescent="0.25">
      <c r="A134" s="357" t="s">
        <v>1934</v>
      </c>
      <c r="B134" s="362" t="s">
        <v>1944</v>
      </c>
      <c r="C134" s="403">
        <v>359.27</v>
      </c>
      <c r="D134" s="403">
        <v>359.27</v>
      </c>
      <c r="E134" s="466">
        <v>407</v>
      </c>
      <c r="F134" s="466">
        <v>472</v>
      </c>
    </row>
    <row r="135" spans="1:6" ht="18" x14ac:dyDescent="0.25">
      <c r="A135" s="357" t="s">
        <v>1935</v>
      </c>
      <c r="B135" s="362" t="s">
        <v>1945</v>
      </c>
      <c r="C135" s="403">
        <v>359.27</v>
      </c>
      <c r="D135" s="403">
        <v>359.27</v>
      </c>
      <c r="E135" s="466">
        <v>274</v>
      </c>
      <c r="F135" s="466">
        <v>315</v>
      </c>
    </row>
    <row r="136" spans="1:6" ht="33" x14ac:dyDescent="0.25">
      <c r="A136" s="357" t="s">
        <v>1936</v>
      </c>
      <c r="B136" s="362" t="s">
        <v>1946</v>
      </c>
      <c r="C136" s="403">
        <v>359.27</v>
      </c>
      <c r="D136" s="403">
        <v>359.27</v>
      </c>
      <c r="E136" s="466">
        <v>291</v>
      </c>
      <c r="F136" s="466">
        <v>350</v>
      </c>
    </row>
    <row r="137" spans="1:6" ht="33" x14ac:dyDescent="0.25">
      <c r="A137" s="357" t="s">
        <v>1937</v>
      </c>
      <c r="B137" s="362" t="s">
        <v>1947</v>
      </c>
      <c r="C137" s="403">
        <v>359.27</v>
      </c>
      <c r="D137" s="403">
        <v>359.27</v>
      </c>
      <c r="E137" s="466">
        <v>298</v>
      </c>
      <c r="F137" s="466">
        <v>331</v>
      </c>
    </row>
    <row r="138" spans="1:6" ht="33" x14ac:dyDescent="0.25">
      <c r="A138" s="357" t="s">
        <v>1938</v>
      </c>
      <c r="B138" s="362" t="s">
        <v>1948</v>
      </c>
      <c r="C138" s="403">
        <v>359.27</v>
      </c>
      <c r="D138" s="403">
        <v>359.27</v>
      </c>
      <c r="E138" s="466">
        <v>654</v>
      </c>
      <c r="F138" s="466">
        <v>726</v>
      </c>
    </row>
    <row r="139" spans="1:6" ht="33" x14ac:dyDescent="0.25">
      <c r="A139" s="357" t="s">
        <v>1939</v>
      </c>
      <c r="B139" s="362" t="s">
        <v>1949</v>
      </c>
      <c r="C139" s="403">
        <v>359.27</v>
      </c>
      <c r="D139" s="403">
        <v>359.27</v>
      </c>
      <c r="E139" s="466">
        <v>200</v>
      </c>
      <c r="F139" s="466">
        <v>222</v>
      </c>
    </row>
    <row r="140" spans="1:6" ht="37.5" customHeight="1" x14ac:dyDescent="0.25">
      <c r="A140" s="467" t="s">
        <v>1940</v>
      </c>
      <c r="B140" s="467" t="s">
        <v>1950</v>
      </c>
      <c r="C140" s="403">
        <v>359.27</v>
      </c>
      <c r="D140" s="403">
        <v>359.27</v>
      </c>
      <c r="E140" s="468">
        <v>114</v>
      </c>
      <c r="F140" s="468">
        <v>114</v>
      </c>
    </row>
    <row r="141" spans="1:6" ht="36" customHeight="1" x14ac:dyDescent="0.25">
      <c r="A141" s="520" t="s">
        <v>1374</v>
      </c>
      <c r="B141" s="520"/>
      <c r="C141" s="520"/>
      <c r="D141" s="520"/>
      <c r="E141" s="520"/>
      <c r="F141" s="520"/>
    </row>
    <row r="142" spans="1:6" ht="35.25" customHeight="1" x14ac:dyDescent="0.25">
      <c r="A142" s="521" t="s">
        <v>1205</v>
      </c>
      <c r="B142" s="521"/>
      <c r="C142" s="347"/>
      <c r="D142" s="348"/>
    </row>
    <row r="143" spans="1:6" x14ac:dyDescent="0.25">
      <c r="A143" s="116" t="s">
        <v>1159</v>
      </c>
      <c r="B143" s="116" t="s">
        <v>1160</v>
      </c>
      <c r="C143" s="147"/>
      <c r="D143" s="278"/>
    </row>
    <row r="144" spans="1:6" x14ac:dyDescent="0.25">
      <c r="A144" s="116" t="s">
        <v>1161</v>
      </c>
      <c r="B144" s="116" t="s">
        <v>1162</v>
      </c>
      <c r="C144" s="147"/>
      <c r="D144" s="278"/>
    </row>
    <row r="145" spans="1:4" x14ac:dyDescent="0.25">
      <c r="A145" s="116" t="s">
        <v>1163</v>
      </c>
      <c r="B145" s="116" t="s">
        <v>1164</v>
      </c>
      <c r="C145" s="147"/>
      <c r="D145" s="278"/>
    </row>
    <row r="146" spans="1:4" x14ac:dyDescent="0.25">
      <c r="A146" s="116" t="s">
        <v>1165</v>
      </c>
      <c r="B146" s="116" t="s">
        <v>1166</v>
      </c>
      <c r="C146" s="147"/>
      <c r="D146" s="278"/>
    </row>
    <row r="147" spans="1:4" x14ac:dyDescent="0.25">
      <c r="A147" s="116" t="s">
        <v>1167</v>
      </c>
      <c r="B147" s="116" t="s">
        <v>1168</v>
      </c>
      <c r="C147" s="147"/>
      <c r="D147" s="278"/>
    </row>
    <row r="148" spans="1:4" x14ac:dyDescent="0.25">
      <c r="A148" s="116" t="s">
        <v>1169</v>
      </c>
      <c r="B148" s="116" t="s">
        <v>1170</v>
      </c>
      <c r="C148" s="147"/>
      <c r="D148" s="278"/>
    </row>
    <row r="149" spans="1:4" x14ac:dyDescent="0.25">
      <c r="A149" s="116" t="s">
        <v>1171</v>
      </c>
      <c r="B149" s="116" t="s">
        <v>1172</v>
      </c>
      <c r="C149" s="147"/>
      <c r="D149" s="278"/>
    </row>
    <row r="150" spans="1:4" ht="25.5" x14ac:dyDescent="0.25">
      <c r="A150" s="116" t="s">
        <v>1132</v>
      </c>
      <c r="B150" s="116" t="s">
        <v>1133</v>
      </c>
      <c r="C150" s="147"/>
      <c r="D150" s="278"/>
    </row>
    <row r="151" spans="1:4" ht="25.5" x14ac:dyDescent="0.25">
      <c r="A151" s="116" t="s">
        <v>1134</v>
      </c>
      <c r="B151" s="116" t="s">
        <v>1135</v>
      </c>
      <c r="C151" s="147"/>
      <c r="D151" s="278"/>
    </row>
    <row r="152" spans="1:4" ht="25.5" x14ac:dyDescent="0.25">
      <c r="A152" s="116" t="s">
        <v>1136</v>
      </c>
      <c r="B152" s="116" t="s">
        <v>1137</v>
      </c>
      <c r="C152" s="147"/>
      <c r="D152" s="278"/>
    </row>
    <row r="153" spans="1:4" ht="25.5" x14ac:dyDescent="0.25">
      <c r="A153" s="116" t="s">
        <v>1138</v>
      </c>
      <c r="B153" s="116" t="s">
        <v>1139</v>
      </c>
      <c r="C153" s="147"/>
      <c r="D153" s="278"/>
    </row>
    <row r="154" spans="1:4" ht="25.5" x14ac:dyDescent="0.25">
      <c r="A154" s="116" t="s">
        <v>1140</v>
      </c>
      <c r="B154" s="116" t="s">
        <v>1141</v>
      </c>
      <c r="C154" s="147"/>
      <c r="D154" s="278"/>
    </row>
    <row r="156" spans="1:4" ht="18" x14ac:dyDescent="0.25">
      <c r="A156" s="153" t="s">
        <v>1695</v>
      </c>
    </row>
  </sheetData>
  <mergeCells count="14">
    <mergeCell ref="A11:F11"/>
    <mergeCell ref="A14:A15"/>
    <mergeCell ref="B14:B15"/>
    <mergeCell ref="C14:C15"/>
    <mergeCell ref="D14:D15"/>
    <mergeCell ref="E14:F14"/>
    <mergeCell ref="A141:F141"/>
    <mergeCell ref="A142:B142"/>
    <mergeCell ref="A115:F115"/>
    <mergeCell ref="A116:A117"/>
    <mergeCell ref="B116:B117"/>
    <mergeCell ref="C116:C117"/>
    <mergeCell ref="D116:D117"/>
    <mergeCell ref="E116:F11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8"/>
  <sheetViews>
    <sheetView tabSelected="1" topLeftCell="A7" workbookViewId="0">
      <selection activeCell="H29" sqref="H29"/>
    </sheetView>
  </sheetViews>
  <sheetFormatPr defaultRowHeight="15" x14ac:dyDescent="0.2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 x14ac:dyDescent="0.25">
      <c r="A1" s="162" t="s">
        <v>1803</v>
      </c>
      <c r="B1" s="103"/>
      <c r="C1" s="103"/>
      <c r="D1" s="104"/>
      <c r="E1" s="104"/>
      <c r="F1" s="105"/>
      <c r="G1" s="439"/>
    </row>
    <row r="2" spans="1:8" x14ac:dyDescent="0.25">
      <c r="A2" s="164" t="s">
        <v>1558</v>
      </c>
      <c r="B2" s="103"/>
      <c r="C2" s="103"/>
      <c r="D2" s="104"/>
      <c r="E2" s="104"/>
      <c r="F2" s="105"/>
      <c r="G2" s="439"/>
    </row>
    <row r="3" spans="1:8" s="1" customFormat="1" ht="12.75" x14ac:dyDescent="0.2">
      <c r="D3" s="82"/>
    </row>
    <row r="4" spans="1:8" s="1" customFormat="1" x14ac:dyDescent="0.25">
      <c r="A4" s="3"/>
      <c r="D4" s="106" t="s">
        <v>1180</v>
      </c>
    </row>
    <row r="5" spans="1:8" s="1" customFormat="1" ht="12.75" customHeight="1" x14ac:dyDescent="0.25">
      <c r="A5" s="3"/>
      <c r="D5" s="106" t="s">
        <v>634</v>
      </c>
    </row>
    <row r="6" spans="1:8" s="1" customFormat="1" ht="12.75" customHeight="1" x14ac:dyDescent="0.25">
      <c r="A6" s="3"/>
      <c r="D6" s="106" t="s">
        <v>1403</v>
      </c>
    </row>
    <row r="7" spans="1:8" s="1" customFormat="1" ht="12.75" customHeight="1" x14ac:dyDescent="0.25">
      <c r="A7" s="4"/>
      <c r="D7" s="106" t="s">
        <v>1404</v>
      </c>
    </row>
    <row r="10" spans="1:8" s="1" customFormat="1" ht="39" customHeight="1" x14ac:dyDescent="0.2">
      <c r="A10" s="516" t="s">
        <v>1181</v>
      </c>
      <c r="B10" s="516"/>
      <c r="C10" s="516"/>
      <c r="D10" s="516"/>
    </row>
    <row r="11" spans="1:8" s="1" customFormat="1" ht="12.75" customHeight="1" x14ac:dyDescent="0.2">
      <c r="A11" s="469"/>
      <c r="B11" s="469"/>
      <c r="C11" s="469"/>
      <c r="D11" s="74" t="s">
        <v>635</v>
      </c>
    </row>
    <row r="12" spans="1:8" s="1" customFormat="1" ht="51.75" customHeight="1" x14ac:dyDescent="0.2">
      <c r="A12" s="471" t="s">
        <v>0</v>
      </c>
      <c r="B12" s="472" t="s">
        <v>299</v>
      </c>
      <c r="C12" s="471" t="s">
        <v>915</v>
      </c>
      <c r="D12" s="470" t="s">
        <v>1512</v>
      </c>
    </row>
    <row r="13" spans="1:8" ht="19.5" customHeight="1" x14ac:dyDescent="0.25">
      <c r="A13" s="472" t="s">
        <v>910</v>
      </c>
      <c r="B13" s="111" t="s">
        <v>916</v>
      </c>
      <c r="C13" s="98"/>
      <c r="D13" s="525">
        <v>3877</v>
      </c>
    </row>
    <row r="14" spans="1:8" x14ac:dyDescent="0.25">
      <c r="A14" s="87" t="s">
        <v>77</v>
      </c>
      <c r="B14" s="88" t="s">
        <v>78</v>
      </c>
      <c r="C14" s="87">
        <v>1</v>
      </c>
      <c r="D14" s="525"/>
    </row>
    <row r="15" spans="1:8" x14ac:dyDescent="0.25">
      <c r="A15" s="87" t="s">
        <v>103</v>
      </c>
      <c r="B15" s="88" t="s">
        <v>104</v>
      </c>
      <c r="C15" s="87">
        <v>1</v>
      </c>
      <c r="D15" s="525"/>
    </row>
    <row r="16" spans="1:8" x14ac:dyDescent="0.25">
      <c r="A16" s="87" t="s">
        <v>951</v>
      </c>
      <c r="B16" s="499" t="s">
        <v>1559</v>
      </c>
      <c r="C16" s="87">
        <v>1</v>
      </c>
      <c r="D16" s="525"/>
      <c r="H16" s="290"/>
    </row>
    <row r="17" spans="1:8" x14ac:dyDescent="0.25">
      <c r="A17" s="87" t="s">
        <v>903</v>
      </c>
      <c r="B17" s="88" t="s">
        <v>904</v>
      </c>
      <c r="C17" s="87">
        <v>1</v>
      </c>
      <c r="D17" s="525"/>
      <c r="H17" s="290"/>
    </row>
    <row r="18" spans="1:8" x14ac:dyDescent="0.25">
      <c r="A18" s="87" t="s">
        <v>905</v>
      </c>
      <c r="B18" s="88" t="s">
        <v>906</v>
      </c>
      <c r="C18" s="87">
        <v>1</v>
      </c>
      <c r="D18" s="525"/>
      <c r="H18" s="290"/>
    </row>
    <row r="19" spans="1:8" x14ac:dyDescent="0.25">
      <c r="A19" s="87" t="s">
        <v>907</v>
      </c>
      <c r="B19" s="88" t="s">
        <v>908</v>
      </c>
      <c r="C19" s="87">
        <v>1</v>
      </c>
      <c r="D19" s="525"/>
      <c r="H19" s="290"/>
    </row>
    <row r="20" spans="1:8" x14ac:dyDescent="0.25">
      <c r="A20" s="472" t="s">
        <v>911</v>
      </c>
      <c r="B20" s="111" t="s">
        <v>917</v>
      </c>
      <c r="C20" s="98"/>
      <c r="D20" s="525">
        <v>4305</v>
      </c>
      <c r="H20" s="290"/>
    </row>
    <row r="21" spans="1:8" x14ac:dyDescent="0.25">
      <c r="A21" s="87" t="s">
        <v>77</v>
      </c>
      <c r="B21" s="88" t="s">
        <v>78</v>
      </c>
      <c r="C21" s="87">
        <v>1</v>
      </c>
      <c r="D21" s="525"/>
      <c r="H21" s="290"/>
    </row>
    <row r="22" spans="1:8" x14ac:dyDescent="0.25">
      <c r="A22" s="87" t="s">
        <v>103</v>
      </c>
      <c r="B22" s="88" t="s">
        <v>104</v>
      </c>
      <c r="C22" s="87">
        <v>1</v>
      </c>
      <c r="D22" s="525"/>
      <c r="H22" s="290"/>
    </row>
    <row r="23" spans="1:8" x14ac:dyDescent="0.25">
      <c r="A23" s="87" t="s">
        <v>951</v>
      </c>
      <c r="B23" s="499" t="s">
        <v>1559</v>
      </c>
      <c r="C23" s="87">
        <v>1</v>
      </c>
      <c r="D23" s="525"/>
    </row>
    <row r="24" spans="1:8" x14ac:dyDescent="0.25">
      <c r="A24" s="87" t="s">
        <v>14</v>
      </c>
      <c r="B24" s="88" t="s">
        <v>1969</v>
      </c>
      <c r="C24" s="87">
        <v>1</v>
      </c>
      <c r="D24" s="525"/>
    </row>
    <row r="25" spans="1:8" x14ac:dyDescent="0.25">
      <c r="A25" s="87" t="s">
        <v>903</v>
      </c>
      <c r="B25" s="88" t="s">
        <v>904</v>
      </c>
      <c r="C25" s="87">
        <v>1</v>
      </c>
      <c r="D25" s="525"/>
    </row>
    <row r="26" spans="1:8" x14ac:dyDescent="0.25">
      <c r="A26" s="87" t="s">
        <v>905</v>
      </c>
      <c r="B26" s="88" t="s">
        <v>906</v>
      </c>
      <c r="C26" s="87">
        <v>1</v>
      </c>
      <c r="D26" s="525"/>
    </row>
    <row r="27" spans="1:8" x14ac:dyDescent="0.25">
      <c r="A27" s="87" t="s">
        <v>907</v>
      </c>
      <c r="B27" s="88" t="s">
        <v>908</v>
      </c>
      <c r="C27" s="87">
        <v>1</v>
      </c>
      <c r="D27" s="525"/>
    </row>
    <row r="28" spans="1:8" ht="25.5" x14ac:dyDescent="0.25">
      <c r="A28" s="7" t="s">
        <v>896</v>
      </c>
      <c r="B28" s="9" t="s">
        <v>627</v>
      </c>
      <c r="C28" s="98"/>
      <c r="D28" s="421">
        <v>1029</v>
      </c>
    </row>
    <row r="29" spans="1:8" ht="25.5" x14ac:dyDescent="0.25">
      <c r="A29" s="7" t="s">
        <v>897</v>
      </c>
      <c r="B29" s="9" t="s">
        <v>628</v>
      </c>
      <c r="C29" s="98"/>
      <c r="D29" s="421">
        <v>885</v>
      </c>
    </row>
    <row r="30" spans="1:8" x14ac:dyDescent="0.25">
      <c r="A30" s="7" t="s">
        <v>301</v>
      </c>
      <c r="B30" s="9" t="s">
        <v>626</v>
      </c>
      <c r="C30" s="98"/>
      <c r="D30" s="421">
        <f>251*1.0377</f>
        <v>260.46270000000004</v>
      </c>
    </row>
    <row r="31" spans="1:8" ht="25.5" x14ac:dyDescent="0.25">
      <c r="A31" s="472" t="s">
        <v>734</v>
      </c>
      <c r="B31" s="111" t="s">
        <v>1112</v>
      </c>
      <c r="C31" s="471"/>
      <c r="D31" s="525">
        <f>2701+31</f>
        <v>2732</v>
      </c>
    </row>
    <row r="32" spans="1:8" x14ac:dyDescent="0.25">
      <c r="A32" s="9" t="s">
        <v>898</v>
      </c>
      <c r="B32" s="9" t="s">
        <v>112</v>
      </c>
      <c r="C32" s="98">
        <v>1</v>
      </c>
      <c r="D32" s="525"/>
    </row>
    <row r="33" spans="1:4" x14ac:dyDescent="0.25">
      <c r="A33" s="9" t="s">
        <v>5</v>
      </c>
      <c r="B33" s="9" t="s">
        <v>6</v>
      </c>
      <c r="C33" s="98">
        <v>1</v>
      </c>
      <c r="D33" s="525"/>
    </row>
    <row r="34" spans="1:4" x14ac:dyDescent="0.25">
      <c r="A34" s="9" t="s">
        <v>7</v>
      </c>
      <c r="B34" s="9" t="s">
        <v>8</v>
      </c>
      <c r="C34" s="98">
        <v>0.5</v>
      </c>
      <c r="D34" s="525"/>
    </row>
    <row r="35" spans="1:4" ht="31.5" customHeight="1" x14ac:dyDescent="0.25">
      <c r="A35" s="9" t="s">
        <v>9</v>
      </c>
      <c r="B35" s="9" t="s">
        <v>10</v>
      </c>
      <c r="C35" s="98">
        <v>0.5</v>
      </c>
      <c r="D35" s="525"/>
    </row>
    <row r="36" spans="1:4" x14ac:dyDescent="0.25">
      <c r="A36" s="9" t="s">
        <v>34</v>
      </c>
      <c r="B36" s="9" t="s">
        <v>35</v>
      </c>
      <c r="C36" s="98">
        <v>1</v>
      </c>
      <c r="D36" s="525"/>
    </row>
    <row r="37" spans="1:4" ht="20.25" customHeight="1" x14ac:dyDescent="0.25">
      <c r="A37" s="471" t="s">
        <v>732</v>
      </c>
      <c r="B37" s="111" t="s">
        <v>1113</v>
      </c>
      <c r="C37" s="471"/>
      <c r="D37" s="523">
        <f>1620+31</f>
        <v>1651</v>
      </c>
    </row>
    <row r="38" spans="1:4" ht="15.75" customHeight="1" x14ac:dyDescent="0.25">
      <c r="A38" s="112" t="s">
        <v>898</v>
      </c>
      <c r="B38" s="112" t="s">
        <v>112</v>
      </c>
      <c r="C38" s="98">
        <v>1</v>
      </c>
      <c r="D38" s="523"/>
    </row>
    <row r="39" spans="1:4" x14ac:dyDescent="0.25">
      <c r="A39" s="9" t="s">
        <v>7</v>
      </c>
      <c r="B39" s="9" t="s">
        <v>8</v>
      </c>
      <c r="C39" s="98">
        <v>0.8</v>
      </c>
      <c r="D39" s="523"/>
    </row>
    <row r="40" spans="1:4" ht="29.25" customHeight="1" x14ac:dyDescent="0.25">
      <c r="A40" s="9" t="s">
        <v>9</v>
      </c>
      <c r="B40" s="9" t="s">
        <v>10</v>
      </c>
      <c r="C40" s="98">
        <v>0.7</v>
      </c>
      <c r="D40" s="523"/>
    </row>
    <row r="41" spans="1:4" x14ac:dyDescent="0.25">
      <c r="A41" s="99" t="s">
        <v>959</v>
      </c>
      <c r="B41" s="100" t="s">
        <v>956</v>
      </c>
      <c r="C41" s="98"/>
      <c r="D41" s="523">
        <f>500*1.0377</f>
        <v>518.85</v>
      </c>
    </row>
    <row r="42" spans="1:4" x14ac:dyDescent="0.25">
      <c r="A42" s="101" t="s">
        <v>103</v>
      </c>
      <c r="B42" s="101" t="s">
        <v>104</v>
      </c>
      <c r="C42" s="98">
        <v>1</v>
      </c>
      <c r="D42" s="523"/>
    </row>
    <row r="43" spans="1:4" x14ac:dyDescent="0.25">
      <c r="A43" s="101" t="s">
        <v>954</v>
      </c>
      <c r="B43" s="101" t="s">
        <v>957</v>
      </c>
      <c r="C43" s="98">
        <v>1</v>
      </c>
      <c r="D43" s="523"/>
    </row>
    <row r="44" spans="1:4" x14ac:dyDescent="0.25">
      <c r="A44" s="101" t="s">
        <v>955</v>
      </c>
      <c r="B44" s="101" t="s">
        <v>958</v>
      </c>
      <c r="C44" s="98">
        <v>1</v>
      </c>
      <c r="D44" s="523"/>
    </row>
    <row r="45" spans="1:4" x14ac:dyDescent="0.25">
      <c r="A45" s="9" t="s">
        <v>1114</v>
      </c>
      <c r="B45" s="101" t="s">
        <v>731</v>
      </c>
      <c r="C45" s="98">
        <v>1</v>
      </c>
      <c r="D45" s="523"/>
    </row>
    <row r="46" spans="1:4" ht="26.25" x14ac:dyDescent="0.25">
      <c r="A46" s="9"/>
      <c r="B46" s="500" t="s">
        <v>1905</v>
      </c>
      <c r="C46" s="98" t="s">
        <v>1907</v>
      </c>
      <c r="D46" s="407">
        <v>24815</v>
      </c>
    </row>
    <row r="47" spans="1:4" ht="26.25" x14ac:dyDescent="0.25">
      <c r="A47" s="9"/>
      <c r="B47" s="500" t="s">
        <v>1906</v>
      </c>
      <c r="C47" s="98" t="s">
        <v>1907</v>
      </c>
      <c r="D47" s="407">
        <v>21578</v>
      </c>
    </row>
    <row r="48" spans="1:4" ht="26.25" x14ac:dyDescent="0.25">
      <c r="A48" s="9"/>
      <c r="B48" s="500" t="s">
        <v>1908</v>
      </c>
      <c r="C48" s="98" t="s">
        <v>1907</v>
      </c>
      <c r="D48" s="407">
        <v>23417</v>
      </c>
    </row>
    <row r="49" spans="1:4" ht="26.25" x14ac:dyDescent="0.25">
      <c r="A49" s="9"/>
      <c r="B49" s="500" t="s">
        <v>1909</v>
      </c>
      <c r="C49" s="98" t="s">
        <v>1907</v>
      </c>
      <c r="D49" s="407">
        <v>20362</v>
      </c>
    </row>
    <row r="50" spans="1:4" ht="25.5" x14ac:dyDescent="0.25">
      <c r="A50" s="9"/>
      <c r="B50" s="500" t="s">
        <v>1910</v>
      </c>
      <c r="C50" s="98" t="s">
        <v>1907</v>
      </c>
      <c r="D50" s="407">
        <v>21407</v>
      </c>
    </row>
    <row r="51" spans="1:4" ht="25.5" x14ac:dyDescent="0.25">
      <c r="A51" s="9"/>
      <c r="B51" s="500" t="s">
        <v>1911</v>
      </c>
      <c r="C51" s="98" t="s">
        <v>1907</v>
      </c>
      <c r="D51" s="407">
        <v>18615</v>
      </c>
    </row>
    <row r="52" spans="1:4" ht="25.5" x14ac:dyDescent="0.25">
      <c r="A52" s="9"/>
      <c r="B52" s="500" t="s">
        <v>1912</v>
      </c>
      <c r="C52" s="98" t="s">
        <v>1907</v>
      </c>
      <c r="D52" s="407">
        <v>13543</v>
      </c>
    </row>
    <row r="53" spans="1:4" ht="25.5" x14ac:dyDescent="0.25">
      <c r="A53" s="9"/>
      <c r="B53" s="500" t="s">
        <v>1913</v>
      </c>
      <c r="C53" s="98" t="s">
        <v>1907</v>
      </c>
      <c r="D53" s="407">
        <v>11777</v>
      </c>
    </row>
    <row r="54" spans="1:4" ht="25.5" x14ac:dyDescent="0.25">
      <c r="A54" s="9"/>
      <c r="B54" s="500" t="s">
        <v>1914</v>
      </c>
      <c r="C54" s="98" t="s">
        <v>1907</v>
      </c>
      <c r="D54" s="407">
        <v>14898</v>
      </c>
    </row>
    <row r="55" spans="1:4" ht="26.25" x14ac:dyDescent="0.25">
      <c r="A55" s="9"/>
      <c r="B55" s="500" t="s">
        <v>1915</v>
      </c>
      <c r="C55" s="98" t="s">
        <v>1907</v>
      </c>
      <c r="D55" s="407">
        <v>18235</v>
      </c>
    </row>
    <row r="56" spans="1:4" ht="26.25" x14ac:dyDescent="0.25">
      <c r="A56" s="9"/>
      <c r="B56" s="500" t="s">
        <v>1902</v>
      </c>
      <c r="C56" s="98" t="s">
        <v>1907</v>
      </c>
      <c r="D56" s="407">
        <v>21882</v>
      </c>
    </row>
    <row r="57" spans="1:4" ht="25.5" x14ac:dyDescent="0.25">
      <c r="A57" s="9"/>
      <c r="B57" s="500" t="s">
        <v>1903</v>
      </c>
      <c r="C57" s="98" t="s">
        <v>1907</v>
      </c>
      <c r="D57" s="407">
        <v>33431</v>
      </c>
    </row>
    <row r="58" spans="1:4" ht="26.25" x14ac:dyDescent="0.25">
      <c r="A58" s="9"/>
      <c r="B58" s="500" t="s">
        <v>1904</v>
      </c>
      <c r="C58" s="98" t="s">
        <v>1907</v>
      </c>
      <c r="D58" s="407">
        <v>28568</v>
      </c>
    </row>
    <row r="59" spans="1:4" ht="25.5" x14ac:dyDescent="0.25">
      <c r="A59" s="9"/>
      <c r="B59" s="500" t="s">
        <v>1916</v>
      </c>
      <c r="C59" s="98" t="s">
        <v>1907</v>
      </c>
      <c r="D59" s="407">
        <v>24640</v>
      </c>
    </row>
    <row r="60" spans="1:4" ht="25.5" x14ac:dyDescent="0.25">
      <c r="A60" s="9"/>
      <c r="B60" s="500" t="s">
        <v>1917</v>
      </c>
      <c r="C60" s="98" t="s">
        <v>1907</v>
      </c>
      <c r="D60" s="407">
        <v>21426</v>
      </c>
    </row>
    <row r="61" spans="1:4" ht="25.5" x14ac:dyDescent="0.25">
      <c r="A61" s="9"/>
      <c r="B61" s="500" t="s">
        <v>1918</v>
      </c>
      <c r="C61" s="98" t="s">
        <v>1907</v>
      </c>
      <c r="D61" s="407">
        <v>21145</v>
      </c>
    </row>
    <row r="62" spans="1:4" ht="26.25" x14ac:dyDescent="0.25">
      <c r="A62" s="9"/>
      <c r="B62" s="500" t="s">
        <v>1919</v>
      </c>
      <c r="C62" s="98" t="s">
        <v>1907</v>
      </c>
      <c r="D62" s="407">
        <v>18387</v>
      </c>
    </row>
    <row r="63" spans="1:4" ht="26.25" x14ac:dyDescent="0.25">
      <c r="A63" s="9"/>
      <c r="B63" s="500" t="s">
        <v>1920</v>
      </c>
      <c r="C63" s="98" t="s">
        <v>1907</v>
      </c>
      <c r="D63" s="407">
        <v>16776</v>
      </c>
    </row>
    <row r="64" spans="1:4" ht="26.25" x14ac:dyDescent="0.25">
      <c r="A64" s="9"/>
      <c r="B64" s="500" t="s">
        <v>1921</v>
      </c>
      <c r="C64" s="98" t="s">
        <v>1907</v>
      </c>
      <c r="D64" s="407">
        <v>14588</v>
      </c>
    </row>
    <row r="65" spans="1:11" x14ac:dyDescent="0.25">
      <c r="A65" s="71"/>
      <c r="B65" s="443"/>
      <c r="C65" s="277"/>
      <c r="D65" s="501"/>
    </row>
    <row r="67" spans="1:11" ht="15" customHeight="1" x14ac:dyDescent="0.25">
      <c r="A67" s="524" t="s">
        <v>1497</v>
      </c>
      <c r="B67" s="524"/>
      <c r="C67" s="524"/>
      <c r="D67" s="524"/>
      <c r="E67" s="352"/>
      <c r="F67" s="352"/>
      <c r="G67" s="352"/>
      <c r="H67" s="352"/>
      <c r="I67" s="352"/>
      <c r="J67" s="352"/>
      <c r="K67" s="352"/>
    </row>
    <row r="68" spans="1:11" ht="28.5" customHeight="1" x14ac:dyDescent="0.25">
      <c r="A68" s="524"/>
      <c r="B68" s="524"/>
      <c r="C68" s="524"/>
      <c r="D68" s="524"/>
      <c r="E68" s="352"/>
      <c r="F68" s="352"/>
      <c r="G68" s="352"/>
      <c r="H68" s="352"/>
      <c r="I68" s="352"/>
      <c r="J68" s="352"/>
      <c r="K68" s="352"/>
    </row>
  </sheetData>
  <mergeCells count="7">
    <mergeCell ref="A10:D10"/>
    <mergeCell ref="D41:D45"/>
    <mergeCell ref="A67:D68"/>
    <mergeCell ref="D13:D19"/>
    <mergeCell ref="D20:D27"/>
    <mergeCell ref="D31:D36"/>
    <mergeCell ref="D37:D4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zoomScaleNormal="100" workbookViewId="0">
      <selection activeCell="L27" sqref="L27"/>
    </sheetView>
  </sheetViews>
  <sheetFormatPr defaultRowHeight="25.5" customHeight="1" x14ac:dyDescent="0.25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 x14ac:dyDescent="0.2">
      <c r="A1" s="353" t="s">
        <v>1560</v>
      </c>
      <c r="C1" s="148"/>
      <c r="D1" s="148"/>
      <c r="E1" s="148"/>
    </row>
    <row r="2" spans="1:6" s="1" customFormat="1" ht="15" x14ac:dyDescent="0.2">
      <c r="A2" s="364" t="s">
        <v>1558</v>
      </c>
      <c r="C2" s="82"/>
      <c r="D2" s="82"/>
      <c r="E2" s="82"/>
    </row>
    <row r="3" spans="1:6" s="1" customFormat="1" ht="12.75" x14ac:dyDescent="0.2"/>
    <row r="4" spans="1:6" s="1" customFormat="1" ht="15" x14ac:dyDescent="0.25">
      <c r="A4" s="3"/>
      <c r="F4" s="14" t="s">
        <v>1183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1403</v>
      </c>
    </row>
    <row r="7" spans="1:6" s="1" customFormat="1" ht="12.75" customHeight="1" x14ac:dyDescent="0.25">
      <c r="A7" s="151"/>
      <c r="F7" s="23" t="s">
        <v>1404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30" t="s">
        <v>1182</v>
      </c>
      <c r="B9" s="530"/>
      <c r="C9" s="530"/>
      <c r="D9" s="530"/>
      <c r="E9" s="530"/>
      <c r="F9" s="530"/>
    </row>
    <row r="10" spans="1:6" s="1" customFormat="1" ht="12.75" customHeight="1" x14ac:dyDescent="0.2">
      <c r="A10" s="437"/>
      <c r="B10" s="437"/>
      <c r="F10" s="6" t="s">
        <v>635</v>
      </c>
    </row>
    <row r="11" spans="1:6" s="1" customFormat="1" ht="59.25" customHeight="1" x14ac:dyDescent="0.2">
      <c r="A11" s="441" t="s">
        <v>0</v>
      </c>
      <c r="B11" s="442" t="s">
        <v>299</v>
      </c>
      <c r="C11" s="441" t="s">
        <v>915</v>
      </c>
      <c r="D11" s="441" t="s">
        <v>1516</v>
      </c>
      <c r="E11" s="441" t="s">
        <v>1513</v>
      </c>
      <c r="F11" s="440" t="s">
        <v>1512</v>
      </c>
    </row>
    <row r="12" spans="1:6" ht="33" customHeight="1" x14ac:dyDescent="0.25">
      <c r="A12" s="9" t="s">
        <v>302</v>
      </c>
      <c r="B12" s="9" t="s">
        <v>633</v>
      </c>
      <c r="C12" s="407">
        <v>1</v>
      </c>
      <c r="D12" s="360">
        <v>779.36000000535546</v>
      </c>
      <c r="E12" s="360">
        <f>F12/D12</f>
        <v>0.54660234037809574</v>
      </c>
      <c r="F12" s="407">
        <v>426</v>
      </c>
    </row>
    <row r="13" spans="1:6" ht="30.75" customHeight="1" x14ac:dyDescent="0.25">
      <c r="A13" s="9" t="s">
        <v>893</v>
      </c>
      <c r="B13" s="9" t="s">
        <v>632</v>
      </c>
      <c r="C13" s="407">
        <v>1</v>
      </c>
      <c r="D13" s="360">
        <v>779.36000000535546</v>
      </c>
      <c r="E13" s="360">
        <f t="shared" ref="E13:E17" si="0">F13/D13</f>
        <v>0.91485321288634336</v>
      </c>
      <c r="F13" s="407">
        <v>713</v>
      </c>
    </row>
    <row r="14" spans="1:6" ht="30.75" customHeight="1" x14ac:dyDescent="0.25">
      <c r="A14" s="9" t="s">
        <v>902</v>
      </c>
      <c r="B14" s="9" t="s">
        <v>912</v>
      </c>
      <c r="C14" s="407">
        <v>1</v>
      </c>
      <c r="D14" s="360">
        <v>779.36000000535546</v>
      </c>
      <c r="E14" s="360">
        <f t="shared" si="0"/>
        <v>0.59536029562309023</v>
      </c>
      <c r="F14" s="407">
        <v>464</v>
      </c>
    </row>
    <row r="15" spans="1:6" ht="25.5" customHeight="1" x14ac:dyDescent="0.25">
      <c r="A15" s="365" t="s">
        <v>1532</v>
      </c>
      <c r="B15" s="9" t="s">
        <v>1531</v>
      </c>
      <c r="C15" s="407">
        <v>1</v>
      </c>
      <c r="D15" s="360">
        <v>779.36000000535546</v>
      </c>
      <c r="E15" s="360">
        <f t="shared" si="0"/>
        <v>0.59536029562309023</v>
      </c>
      <c r="F15" s="407">
        <v>464</v>
      </c>
    </row>
    <row r="16" spans="1:6" ht="25.5" customHeight="1" x14ac:dyDescent="0.25">
      <c r="A16" s="9" t="s">
        <v>1552</v>
      </c>
      <c r="B16" s="9" t="s">
        <v>1554</v>
      </c>
      <c r="C16" s="407">
        <v>1</v>
      </c>
      <c r="D16" s="360">
        <v>779.36000000535546</v>
      </c>
      <c r="E16" s="360">
        <f t="shared" si="0"/>
        <v>1.6564873742444168</v>
      </c>
      <c r="F16" s="407">
        <v>1291</v>
      </c>
    </row>
    <row r="17" spans="1:6" ht="25.5" customHeight="1" x14ac:dyDescent="0.25">
      <c r="A17" s="9" t="s">
        <v>1553</v>
      </c>
      <c r="B17" s="9" t="s">
        <v>1555</v>
      </c>
      <c r="C17" s="407">
        <v>1</v>
      </c>
      <c r="D17" s="360">
        <v>779.36000000535546</v>
      </c>
      <c r="E17" s="360">
        <f t="shared" si="0"/>
        <v>1.6564873742444168</v>
      </c>
      <c r="F17" s="407">
        <v>1291</v>
      </c>
    </row>
    <row r="18" spans="1:6" ht="48.75" customHeight="1" x14ac:dyDescent="0.25">
      <c r="A18" s="152" t="s">
        <v>1402</v>
      </c>
      <c r="B18" s="149" t="s">
        <v>1399</v>
      </c>
      <c r="C18" s="98"/>
      <c r="D18" s="531">
        <v>779.36</v>
      </c>
      <c r="E18" s="534">
        <f>F18/D18</f>
        <v>1.6449394374871689</v>
      </c>
      <c r="F18" s="527">
        <v>1282</v>
      </c>
    </row>
    <row r="19" spans="1:6" ht="25.5" customHeight="1" x14ac:dyDescent="0.25">
      <c r="A19" s="152" t="s">
        <v>113</v>
      </c>
      <c r="B19" s="150" t="s">
        <v>1018</v>
      </c>
      <c r="C19" s="98">
        <v>1</v>
      </c>
      <c r="D19" s="532"/>
      <c r="E19" s="535"/>
      <c r="F19" s="528"/>
    </row>
    <row r="20" spans="1:6" ht="25.5" customHeight="1" x14ac:dyDescent="0.25">
      <c r="A20" s="152" t="s">
        <v>1393</v>
      </c>
      <c r="B20" s="150" t="s">
        <v>1392</v>
      </c>
      <c r="C20" s="98">
        <v>1</v>
      </c>
      <c r="D20" s="532"/>
      <c r="E20" s="535"/>
      <c r="F20" s="528"/>
    </row>
    <row r="21" spans="1:6" ht="25.5" customHeight="1" x14ac:dyDescent="0.25">
      <c r="A21" s="9" t="s">
        <v>1394</v>
      </c>
      <c r="B21" s="150" t="s">
        <v>1395</v>
      </c>
      <c r="C21" s="98">
        <v>1</v>
      </c>
      <c r="D21" s="532"/>
      <c r="E21" s="535"/>
      <c r="F21" s="528"/>
    </row>
    <row r="22" spans="1:6" ht="25.5" customHeight="1" x14ac:dyDescent="0.25">
      <c r="A22" s="9" t="s">
        <v>1396</v>
      </c>
      <c r="B22" s="150" t="s">
        <v>1397</v>
      </c>
      <c r="C22" s="98">
        <v>1</v>
      </c>
      <c r="D22" s="532"/>
      <c r="E22" s="535"/>
      <c r="F22" s="528"/>
    </row>
    <row r="23" spans="1:6" ht="25.5" customHeight="1" x14ac:dyDescent="0.25">
      <c r="A23" s="9" t="s">
        <v>1412</v>
      </c>
      <c r="B23" s="169" t="s">
        <v>1411</v>
      </c>
      <c r="C23" s="98">
        <v>1</v>
      </c>
      <c r="D23" s="533"/>
      <c r="E23" s="536"/>
      <c r="F23" s="529"/>
    </row>
    <row r="24" spans="1:6" ht="48.75" customHeight="1" x14ac:dyDescent="0.25">
      <c r="A24" s="152" t="s">
        <v>1401</v>
      </c>
      <c r="B24" s="149" t="s">
        <v>1400</v>
      </c>
      <c r="C24" s="98"/>
      <c r="D24" s="531">
        <v>779.36</v>
      </c>
      <c r="E24" s="534">
        <f>F24/D24</f>
        <v>1.044446725518374</v>
      </c>
      <c r="F24" s="527">
        <v>814</v>
      </c>
    </row>
    <row r="25" spans="1:6" ht="25.5" customHeight="1" x14ac:dyDescent="0.25">
      <c r="A25" s="152" t="s">
        <v>113</v>
      </c>
      <c r="B25" s="150" t="s">
        <v>1018</v>
      </c>
      <c r="C25" s="98">
        <v>1</v>
      </c>
      <c r="D25" s="532"/>
      <c r="E25" s="535"/>
      <c r="F25" s="528"/>
    </row>
    <row r="26" spans="1:6" ht="25.5" customHeight="1" x14ac:dyDescent="0.25">
      <c r="A26" s="152" t="s">
        <v>1393</v>
      </c>
      <c r="B26" s="150" t="s">
        <v>1392</v>
      </c>
      <c r="C26" s="98">
        <v>1</v>
      </c>
      <c r="D26" s="532"/>
      <c r="E26" s="535"/>
      <c r="F26" s="528"/>
    </row>
    <row r="27" spans="1:6" ht="25.5" customHeight="1" x14ac:dyDescent="0.25">
      <c r="A27" s="9" t="s">
        <v>1394</v>
      </c>
      <c r="B27" s="150" t="s">
        <v>1395</v>
      </c>
      <c r="C27" s="98">
        <v>1</v>
      </c>
      <c r="D27" s="532"/>
      <c r="E27" s="535"/>
      <c r="F27" s="528"/>
    </row>
    <row r="28" spans="1:6" ht="25.5" customHeight="1" x14ac:dyDescent="0.25">
      <c r="A28" s="9" t="s">
        <v>1412</v>
      </c>
      <c r="B28" s="169" t="s">
        <v>1411</v>
      </c>
      <c r="C28" s="98">
        <v>1</v>
      </c>
      <c r="D28" s="533"/>
      <c r="E28" s="536"/>
      <c r="F28" s="529"/>
    </row>
    <row r="29" spans="1:6" ht="18" customHeight="1" x14ac:dyDescent="0.25"/>
    <row r="30" spans="1:6" ht="60.75" customHeight="1" x14ac:dyDescent="0.25">
      <c r="A30" s="526" t="s">
        <v>1398</v>
      </c>
      <c r="B30" s="526"/>
      <c r="C30" s="526"/>
      <c r="D30" s="526"/>
      <c r="E30" s="526"/>
      <c r="F30" s="526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F22" sqref="F22"/>
    </sheetView>
  </sheetViews>
  <sheetFormatPr defaultRowHeight="15" x14ac:dyDescent="0.2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 x14ac:dyDescent="0.2">
      <c r="A1" s="354" t="s">
        <v>1810</v>
      </c>
      <c r="B1" s="84"/>
      <c r="C1" s="89"/>
      <c r="D1" s="93"/>
    </row>
    <row r="2" spans="1:4" s="1" customFormat="1" x14ac:dyDescent="0.2">
      <c r="A2" s="355" t="s">
        <v>1811</v>
      </c>
      <c r="B2" s="84"/>
      <c r="C2" s="85"/>
      <c r="D2" s="93"/>
    </row>
    <row r="3" spans="1:4" s="1" customFormat="1" ht="12.75" x14ac:dyDescent="0.2">
      <c r="A3" s="84"/>
      <c r="B3" s="84"/>
      <c r="C3" s="93"/>
      <c r="D3" s="93"/>
    </row>
    <row r="4" spans="1:4" s="1" customFormat="1" x14ac:dyDescent="0.25">
      <c r="A4" s="2"/>
      <c r="D4" s="72" t="s">
        <v>1184</v>
      </c>
    </row>
    <row r="5" spans="1:4" s="1" customFormat="1" ht="12.75" customHeight="1" x14ac:dyDescent="0.25">
      <c r="A5" s="2"/>
      <c r="D5" s="72" t="s">
        <v>634</v>
      </c>
    </row>
    <row r="6" spans="1:4" s="1" customFormat="1" ht="12.75" customHeight="1" x14ac:dyDescent="0.25">
      <c r="A6" s="2"/>
      <c r="D6" s="72" t="s">
        <v>1799</v>
      </c>
    </row>
    <row r="7" spans="1:4" s="1" customFormat="1" ht="12.75" customHeight="1" x14ac:dyDescent="0.25">
      <c r="A7" s="4"/>
      <c r="D7" s="72" t="s">
        <v>1800</v>
      </c>
    </row>
    <row r="8" spans="1:4" s="1" customFormat="1" ht="12.75" customHeight="1" x14ac:dyDescent="0.25">
      <c r="A8" s="2"/>
      <c r="B8" s="2"/>
      <c r="C8" s="73"/>
      <c r="D8" s="356"/>
    </row>
    <row r="9" spans="1:4" s="1" customFormat="1" ht="35.25" customHeight="1" x14ac:dyDescent="0.2">
      <c r="A9" s="537" t="s">
        <v>1185</v>
      </c>
      <c r="B9" s="537"/>
      <c r="C9" s="537"/>
      <c r="D9" s="537"/>
    </row>
    <row r="10" spans="1:4" s="1" customFormat="1" ht="12.75" customHeight="1" x14ac:dyDescent="0.2">
      <c r="A10" s="216"/>
      <c r="B10" s="216"/>
      <c r="D10" s="74" t="s">
        <v>635</v>
      </c>
    </row>
    <row r="11" spans="1:4" s="1" customFormat="1" ht="24.75" customHeight="1" x14ac:dyDescent="0.2">
      <c r="A11" s="539" t="s">
        <v>0</v>
      </c>
      <c r="B11" s="540" t="s">
        <v>299</v>
      </c>
      <c r="C11" s="538" t="s">
        <v>1405</v>
      </c>
      <c r="D11" s="538"/>
    </row>
    <row r="12" spans="1:4" s="1" customFormat="1" ht="42" customHeight="1" x14ac:dyDescent="0.2">
      <c r="A12" s="539"/>
      <c r="B12" s="540"/>
      <c r="C12" s="123" t="s">
        <v>1115</v>
      </c>
      <c r="D12" s="123" t="s">
        <v>1188</v>
      </c>
    </row>
    <row r="13" spans="1:4" s="153" customFormat="1" ht="32.25" customHeight="1" x14ac:dyDescent="0.25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 x14ac:dyDescent="0.25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 x14ac:dyDescent="0.25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 x14ac:dyDescent="0.25">
      <c r="A16" s="7" t="s">
        <v>303</v>
      </c>
      <c r="B16" s="9" t="s">
        <v>304</v>
      </c>
      <c r="C16" s="86">
        <v>1516</v>
      </c>
      <c r="D16" s="86">
        <v>1516</v>
      </c>
    </row>
    <row r="17" spans="1:4" x14ac:dyDescent="0.25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37"/>
  <sheetViews>
    <sheetView topLeftCell="A52" workbookViewId="0">
      <selection activeCell="B67" sqref="B67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 x14ac:dyDescent="0.25">
      <c r="A1" s="329" t="s">
        <v>1802</v>
      </c>
      <c r="B1" s="103"/>
      <c r="C1" s="103"/>
    </row>
    <row r="2" spans="1:3" s="153" customFormat="1" ht="40.5" customHeight="1" x14ac:dyDescent="0.25">
      <c r="A2" s="543" t="s">
        <v>1801</v>
      </c>
      <c r="B2" s="543"/>
      <c r="C2" s="543"/>
    </row>
    <row r="3" spans="1:3" s="1" customFormat="1" ht="15" x14ac:dyDescent="0.25">
      <c r="A3" s="371"/>
      <c r="B3" s="103"/>
      <c r="C3" s="103"/>
    </row>
    <row r="4" spans="1:3" s="1" customFormat="1" ht="15" x14ac:dyDescent="0.25">
      <c r="A4" s="104"/>
      <c r="B4" s="82"/>
      <c r="C4" s="106" t="s">
        <v>1529</v>
      </c>
    </row>
    <row r="5" spans="1:3" s="1" customFormat="1" ht="15" x14ac:dyDescent="0.25">
      <c r="A5" s="104"/>
      <c r="B5" s="82"/>
      <c r="C5" s="106" t="s">
        <v>634</v>
      </c>
    </row>
    <row r="6" spans="1:3" s="1" customFormat="1" ht="15" x14ac:dyDescent="0.25">
      <c r="A6" s="104"/>
      <c r="B6" s="82"/>
      <c r="C6" s="106" t="s">
        <v>1799</v>
      </c>
    </row>
    <row r="7" spans="1:3" s="1" customFormat="1" x14ac:dyDescent="0.25">
      <c r="A7" s="404"/>
      <c r="B7" s="82"/>
      <c r="C7" s="106" t="s">
        <v>1809</v>
      </c>
    </row>
    <row r="8" spans="1:3" s="1" customFormat="1" ht="15" x14ac:dyDescent="0.25">
      <c r="A8" s="104"/>
      <c r="B8" s="3"/>
      <c r="C8" s="74"/>
    </row>
    <row r="9" spans="1:3" s="1" customFormat="1" ht="52.5" customHeight="1" x14ac:dyDescent="0.2">
      <c r="A9" s="516" t="s">
        <v>1518</v>
      </c>
      <c r="B9" s="516"/>
      <c r="C9" s="516"/>
    </row>
    <row r="10" spans="1:3" x14ac:dyDescent="0.25">
      <c r="A10" s="544" t="s">
        <v>735</v>
      </c>
      <c r="B10" s="545" t="s">
        <v>299</v>
      </c>
      <c r="C10" s="546" t="s">
        <v>1417</v>
      </c>
    </row>
    <row r="11" spans="1:3" ht="55.5" customHeight="1" x14ac:dyDescent="0.25">
      <c r="A11" s="544"/>
      <c r="B11" s="545"/>
      <c r="C11" s="546"/>
    </row>
    <row r="12" spans="1:3" x14ac:dyDescent="0.25">
      <c r="A12" s="444"/>
      <c r="B12" s="445" t="s">
        <v>1413</v>
      </c>
      <c r="C12" s="154"/>
    </row>
    <row r="13" spans="1:3" x14ac:dyDescent="0.25">
      <c r="A13" s="156" t="s">
        <v>1418</v>
      </c>
      <c r="B13" s="156" t="s">
        <v>999</v>
      </c>
      <c r="C13" s="165">
        <v>560</v>
      </c>
    </row>
    <row r="14" spans="1:3" x14ac:dyDescent="0.25">
      <c r="A14" s="156" t="s">
        <v>1419</v>
      </c>
      <c r="B14" s="156" t="s">
        <v>924</v>
      </c>
      <c r="C14" s="165">
        <v>1553</v>
      </c>
    </row>
    <row r="15" spans="1:3" ht="31.5" x14ac:dyDescent="0.25">
      <c r="A15" s="156" t="s">
        <v>1420</v>
      </c>
      <c r="B15" s="156" t="s">
        <v>151</v>
      </c>
      <c r="C15" s="165">
        <v>560</v>
      </c>
    </row>
    <row r="16" spans="1:3" ht="31.5" x14ac:dyDescent="0.25">
      <c r="A16" s="156" t="s">
        <v>1421</v>
      </c>
      <c r="B16" s="156" t="s">
        <v>153</v>
      </c>
      <c r="C16" s="165">
        <v>560</v>
      </c>
    </row>
    <row r="17" spans="1:4" x14ac:dyDescent="0.25">
      <c r="A17" s="156" t="s">
        <v>1422</v>
      </c>
      <c r="B17" s="156" t="s">
        <v>1009</v>
      </c>
      <c r="C17" s="165">
        <v>480</v>
      </c>
    </row>
    <row r="18" spans="1:4" x14ac:dyDescent="0.25">
      <c r="A18" s="156" t="s">
        <v>1423</v>
      </c>
      <c r="B18" s="156" t="s">
        <v>934</v>
      </c>
      <c r="C18" s="165">
        <v>1388</v>
      </c>
    </row>
    <row r="19" spans="1:4" x14ac:dyDescent="0.25">
      <c r="A19" s="156" t="s">
        <v>1424</v>
      </c>
      <c r="B19" s="156" t="s">
        <v>183</v>
      </c>
      <c r="C19" s="165">
        <v>480</v>
      </c>
    </row>
    <row r="20" spans="1:4" x14ac:dyDescent="0.25">
      <c r="A20" s="156"/>
      <c r="B20" s="445" t="s">
        <v>1414</v>
      </c>
      <c r="C20" s="165"/>
    </row>
    <row r="21" spans="1:4" ht="18.75" x14ac:dyDescent="0.25">
      <c r="A21" s="156" t="s">
        <v>1425</v>
      </c>
      <c r="B21" s="156" t="s">
        <v>1722</v>
      </c>
      <c r="C21" s="165">
        <v>99</v>
      </c>
      <c r="D21" s="427"/>
    </row>
    <row r="22" spans="1:4" ht="18.75" x14ac:dyDescent="0.25">
      <c r="A22" s="156" t="s">
        <v>1426</v>
      </c>
      <c r="B22" s="156" t="s">
        <v>1723</v>
      </c>
      <c r="C22" s="165">
        <v>270</v>
      </c>
      <c r="D22" s="427"/>
    </row>
    <row r="23" spans="1:4" ht="18.75" x14ac:dyDescent="0.25">
      <c r="A23" s="156" t="s">
        <v>1427</v>
      </c>
      <c r="B23" s="156" t="s">
        <v>1724</v>
      </c>
      <c r="C23" s="165">
        <v>250</v>
      </c>
      <c r="D23" s="427"/>
    </row>
    <row r="24" spans="1:4" ht="18.75" x14ac:dyDescent="0.25">
      <c r="A24" s="156" t="s">
        <v>1428</v>
      </c>
      <c r="B24" s="156" t="s">
        <v>1725</v>
      </c>
      <c r="C24" s="165">
        <v>70</v>
      </c>
      <c r="D24" s="427"/>
    </row>
    <row r="25" spans="1:4" ht="18.75" x14ac:dyDescent="0.25">
      <c r="A25" s="156" t="s">
        <v>1429</v>
      </c>
      <c r="B25" s="422" t="s">
        <v>1726</v>
      </c>
      <c r="C25" s="165">
        <v>468</v>
      </c>
      <c r="D25" s="427"/>
    </row>
    <row r="26" spans="1:4" ht="34.5" x14ac:dyDescent="0.25">
      <c r="A26" s="156" t="s">
        <v>1430</v>
      </c>
      <c r="B26" s="156" t="s">
        <v>1747</v>
      </c>
      <c r="C26" s="165">
        <v>120</v>
      </c>
      <c r="D26" s="427"/>
    </row>
    <row r="27" spans="1:4" ht="18.75" x14ac:dyDescent="0.25">
      <c r="A27" s="156" t="s">
        <v>1431</v>
      </c>
      <c r="B27" s="156" t="s">
        <v>1748</v>
      </c>
      <c r="C27" s="165">
        <v>120</v>
      </c>
      <c r="D27" s="427"/>
    </row>
    <row r="28" spans="1:4" ht="34.5" x14ac:dyDescent="0.25">
      <c r="A28" s="156" t="s">
        <v>1538</v>
      </c>
      <c r="B28" s="156" t="s">
        <v>1749</v>
      </c>
      <c r="C28" s="366">
        <v>120</v>
      </c>
      <c r="D28" s="427"/>
    </row>
    <row r="29" spans="1:4" ht="18.75" x14ac:dyDescent="0.25">
      <c r="A29" s="156" t="s">
        <v>1433</v>
      </c>
      <c r="B29" s="156" t="s">
        <v>1750</v>
      </c>
      <c r="C29" s="165">
        <v>120</v>
      </c>
      <c r="D29" s="427"/>
    </row>
    <row r="30" spans="1:4" ht="33.75" customHeight="1" x14ac:dyDescent="0.25">
      <c r="A30" s="156" t="s">
        <v>1434</v>
      </c>
      <c r="B30" s="156" t="s">
        <v>1751</v>
      </c>
      <c r="C30" s="165">
        <v>120</v>
      </c>
      <c r="D30" s="427"/>
    </row>
    <row r="31" spans="1:4" ht="18.75" x14ac:dyDescent="0.25">
      <c r="A31" s="156" t="s">
        <v>1435</v>
      </c>
      <c r="B31" s="156" t="s">
        <v>1761</v>
      </c>
      <c r="C31" s="165">
        <v>120</v>
      </c>
      <c r="D31" s="427"/>
    </row>
    <row r="32" spans="1:4" ht="18.75" x14ac:dyDescent="0.25">
      <c r="A32" s="156" t="s">
        <v>1436</v>
      </c>
      <c r="B32" s="156" t="s">
        <v>1762</v>
      </c>
      <c r="C32" s="165">
        <v>350</v>
      </c>
      <c r="D32" s="427"/>
    </row>
    <row r="33" spans="1:4" ht="18.75" x14ac:dyDescent="0.25">
      <c r="A33" s="156" t="s">
        <v>1437</v>
      </c>
      <c r="B33" s="156" t="s">
        <v>1763</v>
      </c>
      <c r="C33" s="165">
        <v>120</v>
      </c>
      <c r="D33" s="427"/>
    </row>
    <row r="34" spans="1:4" ht="34.5" x14ac:dyDescent="0.25">
      <c r="A34" s="156" t="s">
        <v>1438</v>
      </c>
      <c r="B34" s="156" t="s">
        <v>1764</v>
      </c>
      <c r="C34" s="165">
        <v>220</v>
      </c>
      <c r="D34" s="427"/>
    </row>
    <row r="35" spans="1:4" ht="34.5" x14ac:dyDescent="0.25">
      <c r="A35" s="156" t="s">
        <v>1439</v>
      </c>
      <c r="B35" s="156" t="s">
        <v>1765</v>
      </c>
      <c r="C35" s="165">
        <v>350</v>
      </c>
      <c r="D35" s="427"/>
    </row>
    <row r="36" spans="1:4" ht="34.5" x14ac:dyDescent="0.25">
      <c r="A36" s="156" t="s">
        <v>1440</v>
      </c>
      <c r="B36" s="156" t="s">
        <v>1768</v>
      </c>
      <c r="C36" s="165">
        <v>350</v>
      </c>
      <c r="D36" s="427"/>
    </row>
    <row r="37" spans="1:4" ht="18.75" x14ac:dyDescent="0.25">
      <c r="A37" s="156" t="s">
        <v>1441</v>
      </c>
      <c r="B37" s="156" t="s">
        <v>1767</v>
      </c>
      <c r="C37" s="165">
        <v>120</v>
      </c>
      <c r="D37" s="427"/>
    </row>
    <row r="38" spans="1:4" ht="18.75" x14ac:dyDescent="0.25">
      <c r="A38" s="156" t="s">
        <v>1442</v>
      </c>
      <c r="B38" s="156" t="s">
        <v>1766</v>
      </c>
      <c r="C38" s="165">
        <v>350</v>
      </c>
      <c r="D38" s="427"/>
    </row>
    <row r="39" spans="1:4" x14ac:dyDescent="0.25">
      <c r="A39" s="156"/>
      <c r="B39" s="445" t="s">
        <v>1415</v>
      </c>
      <c r="C39" s="165"/>
      <c r="D39" s="427"/>
    </row>
    <row r="40" spans="1:4" ht="18.75" x14ac:dyDescent="0.25">
      <c r="A40" s="156" t="s">
        <v>1443</v>
      </c>
      <c r="B40" s="156" t="s">
        <v>1752</v>
      </c>
      <c r="C40" s="165">
        <v>500</v>
      </c>
      <c r="D40" s="427"/>
    </row>
    <row r="41" spans="1:4" ht="34.5" x14ac:dyDescent="0.25">
      <c r="A41" s="156" t="s">
        <v>1444</v>
      </c>
      <c r="B41" s="156" t="s">
        <v>1753</v>
      </c>
      <c r="C41" s="165">
        <v>700</v>
      </c>
      <c r="D41" s="427"/>
    </row>
    <row r="42" spans="1:4" ht="18.75" x14ac:dyDescent="0.25">
      <c r="A42" s="156" t="s">
        <v>1445</v>
      </c>
      <c r="B42" s="156" t="s">
        <v>1754</v>
      </c>
      <c r="C42" s="165">
        <v>1200</v>
      </c>
      <c r="D42" s="427"/>
    </row>
    <row r="43" spans="1:4" ht="18.75" x14ac:dyDescent="0.25">
      <c r="A43" s="156" t="s">
        <v>1446</v>
      </c>
      <c r="B43" s="156" t="s">
        <v>1755</v>
      </c>
      <c r="C43" s="165">
        <v>400</v>
      </c>
      <c r="D43" s="427"/>
    </row>
    <row r="44" spans="1:4" ht="18.75" x14ac:dyDescent="0.25">
      <c r="A44" s="156" t="s">
        <v>1447</v>
      </c>
      <c r="B44" s="156" t="s">
        <v>1756</v>
      </c>
      <c r="C44" s="165">
        <v>400</v>
      </c>
      <c r="D44" s="427"/>
    </row>
    <row r="45" spans="1:4" ht="18.75" x14ac:dyDescent="0.25">
      <c r="A45" s="156" t="s">
        <v>1448</v>
      </c>
      <c r="B45" s="156" t="s">
        <v>1757</v>
      </c>
      <c r="C45" s="165">
        <v>400</v>
      </c>
      <c r="D45" s="427"/>
    </row>
    <row r="46" spans="1:4" ht="34.5" x14ac:dyDescent="0.25">
      <c r="A46" s="156" t="s">
        <v>1449</v>
      </c>
      <c r="B46" s="156" t="s">
        <v>1758</v>
      </c>
      <c r="C46" s="165">
        <v>1200</v>
      </c>
      <c r="D46" s="427"/>
    </row>
    <row r="47" spans="1:4" ht="18.75" x14ac:dyDescent="0.25">
      <c r="A47" s="156" t="s">
        <v>1450</v>
      </c>
      <c r="B47" s="156" t="s">
        <v>1759</v>
      </c>
      <c r="C47" s="165">
        <v>500</v>
      </c>
      <c r="D47" s="427"/>
    </row>
    <row r="48" spans="1:4" ht="18.75" x14ac:dyDescent="0.25">
      <c r="A48" s="156" t="s">
        <v>1451</v>
      </c>
      <c r="B48" s="156" t="s">
        <v>1760</v>
      </c>
      <c r="C48" s="165">
        <v>500</v>
      </c>
      <c r="D48" s="427"/>
    </row>
    <row r="49" spans="1:4" s="153" customFormat="1" ht="25.5" customHeight="1" x14ac:dyDescent="0.25">
      <c r="A49" s="157" t="s">
        <v>1703</v>
      </c>
      <c r="B49" s="157" t="s">
        <v>1769</v>
      </c>
      <c r="C49" s="168">
        <v>550</v>
      </c>
      <c r="D49" s="427"/>
    </row>
    <row r="50" spans="1:4" s="153" customFormat="1" ht="25.5" customHeight="1" x14ac:dyDescent="0.25">
      <c r="A50" s="157" t="s">
        <v>1704</v>
      </c>
      <c r="B50" s="157" t="s">
        <v>1770</v>
      </c>
      <c r="C50" s="168">
        <v>440</v>
      </c>
      <c r="D50" s="427"/>
    </row>
    <row r="51" spans="1:4" s="153" customFormat="1" ht="38.25" customHeight="1" x14ac:dyDescent="0.25">
      <c r="A51" s="157" t="s">
        <v>1705</v>
      </c>
      <c r="B51" s="157" t="s">
        <v>1771</v>
      </c>
      <c r="C51" s="168">
        <v>495</v>
      </c>
      <c r="D51" s="427"/>
    </row>
    <row r="52" spans="1:4" s="153" customFormat="1" ht="27" customHeight="1" x14ac:dyDescent="0.25">
      <c r="A52" s="157" t="s">
        <v>1706</v>
      </c>
      <c r="B52" s="157" t="s">
        <v>1772</v>
      </c>
      <c r="C52" s="168">
        <v>495</v>
      </c>
      <c r="D52" s="427"/>
    </row>
    <row r="53" spans="1:4" s="153" customFormat="1" ht="25.5" customHeight="1" x14ac:dyDescent="0.25">
      <c r="A53" s="157" t="s">
        <v>1707</v>
      </c>
      <c r="B53" s="157" t="s">
        <v>1773</v>
      </c>
      <c r="C53" s="168">
        <v>495</v>
      </c>
      <c r="D53" s="427"/>
    </row>
    <row r="54" spans="1:4" s="153" customFormat="1" ht="25.5" customHeight="1" x14ac:dyDescent="0.25">
      <c r="A54" s="157" t="s">
        <v>1708</v>
      </c>
      <c r="B54" s="157" t="s">
        <v>1774</v>
      </c>
      <c r="C54" s="168">
        <v>495</v>
      </c>
      <c r="D54" s="427"/>
    </row>
    <row r="55" spans="1:4" s="153" customFormat="1" ht="25.5" customHeight="1" x14ac:dyDescent="0.25">
      <c r="A55" s="157" t="s">
        <v>1709</v>
      </c>
      <c r="B55" s="157" t="s">
        <v>1775</v>
      </c>
      <c r="C55" s="168">
        <v>825</v>
      </c>
      <c r="D55" s="427"/>
    </row>
    <row r="56" spans="1:4" s="153" customFormat="1" ht="32.25" customHeight="1" x14ac:dyDescent="0.25">
      <c r="A56" s="157" t="s">
        <v>1710</v>
      </c>
      <c r="B56" s="157" t="s">
        <v>1776</v>
      </c>
      <c r="C56" s="168">
        <v>825</v>
      </c>
      <c r="D56" s="427"/>
    </row>
    <row r="57" spans="1:4" s="153" customFormat="1" ht="25.5" customHeight="1" x14ac:dyDescent="0.25">
      <c r="A57" s="157" t="s">
        <v>1711</v>
      </c>
      <c r="B57" s="157" t="s">
        <v>1778</v>
      </c>
      <c r="C57" s="168">
        <v>825</v>
      </c>
      <c r="D57" s="427"/>
    </row>
    <row r="58" spans="1:4" s="153" customFormat="1" ht="25.5" customHeight="1" x14ac:dyDescent="0.25">
      <c r="A58" s="157" t="s">
        <v>1712</v>
      </c>
      <c r="B58" s="157" t="s">
        <v>1777</v>
      </c>
      <c r="C58" s="168">
        <v>825</v>
      </c>
      <c r="D58" s="427"/>
    </row>
    <row r="59" spans="1:4" s="153" customFormat="1" ht="33.75" customHeight="1" x14ac:dyDescent="0.25">
      <c r="A59" s="157" t="s">
        <v>1713</v>
      </c>
      <c r="B59" s="157" t="s">
        <v>1779</v>
      </c>
      <c r="C59" s="168">
        <v>908</v>
      </c>
      <c r="D59" s="427"/>
    </row>
    <row r="60" spans="1:4" s="153" customFormat="1" ht="34.5" customHeight="1" x14ac:dyDescent="0.25">
      <c r="A60" s="157" t="s">
        <v>1714</v>
      </c>
      <c r="B60" s="157" t="s">
        <v>1780</v>
      </c>
      <c r="C60" s="168">
        <v>1270</v>
      </c>
      <c r="D60" s="427"/>
    </row>
    <row r="61" spans="1:4" s="153" customFormat="1" ht="25.5" customHeight="1" x14ac:dyDescent="0.25">
      <c r="A61" s="157" t="s">
        <v>1715</v>
      </c>
      <c r="B61" s="157" t="s">
        <v>1782</v>
      </c>
      <c r="C61" s="168">
        <v>957</v>
      </c>
      <c r="D61" s="427"/>
    </row>
    <row r="62" spans="1:4" s="153" customFormat="1" ht="25.5" customHeight="1" x14ac:dyDescent="0.25">
      <c r="A62" s="157" t="s">
        <v>1716</v>
      </c>
      <c r="B62" s="157" t="s">
        <v>1781</v>
      </c>
      <c r="C62" s="168">
        <v>957</v>
      </c>
      <c r="D62" s="427"/>
    </row>
    <row r="63" spans="1:4" x14ac:dyDescent="0.25">
      <c r="A63" s="156"/>
      <c r="B63" s="445" t="s">
        <v>1416</v>
      </c>
      <c r="C63" s="165"/>
      <c r="D63" s="427"/>
    </row>
    <row r="64" spans="1:4" ht="34.5" x14ac:dyDescent="0.25">
      <c r="A64" s="156" t="s">
        <v>1452</v>
      </c>
      <c r="B64" s="156" t="s">
        <v>1967</v>
      </c>
      <c r="C64" s="165">
        <v>308</v>
      </c>
      <c r="D64" s="427"/>
    </row>
    <row r="65" spans="1:4" ht="34.5" x14ac:dyDescent="0.25">
      <c r="A65" s="156" t="s">
        <v>1453</v>
      </c>
      <c r="B65" s="156" t="s">
        <v>1783</v>
      </c>
      <c r="C65" s="165">
        <v>750</v>
      </c>
      <c r="D65" s="427"/>
    </row>
    <row r="66" spans="1:4" ht="18.75" x14ac:dyDescent="0.25">
      <c r="A66" s="156" t="s">
        <v>1454</v>
      </c>
      <c r="B66" s="156" t="s">
        <v>1784</v>
      </c>
      <c r="C66" s="165">
        <v>550</v>
      </c>
      <c r="D66" s="427"/>
    </row>
    <row r="67" spans="1:4" ht="34.5" x14ac:dyDescent="0.25">
      <c r="A67" s="156" t="s">
        <v>1495</v>
      </c>
      <c r="B67" s="156" t="s">
        <v>1970</v>
      </c>
      <c r="C67" s="165">
        <v>120</v>
      </c>
      <c r="D67" s="427"/>
    </row>
    <row r="68" spans="1:4" x14ac:dyDescent="0.25">
      <c r="A68" s="156"/>
      <c r="B68" s="445" t="s">
        <v>1519</v>
      </c>
      <c r="C68" s="165"/>
      <c r="D68" s="427"/>
    </row>
    <row r="69" spans="1:4" ht="34.5" x14ac:dyDescent="0.25">
      <c r="A69" s="156" t="s">
        <v>1455</v>
      </c>
      <c r="B69" s="156" t="s">
        <v>1966</v>
      </c>
      <c r="C69" s="165">
        <v>4726</v>
      </c>
      <c r="D69" s="427"/>
    </row>
    <row r="70" spans="1:4" ht="31.5" x14ac:dyDescent="0.25">
      <c r="A70" s="156" t="s">
        <v>1456</v>
      </c>
      <c r="B70" s="156" t="s">
        <v>1952</v>
      </c>
      <c r="C70" s="165">
        <v>815</v>
      </c>
      <c r="D70" s="427"/>
    </row>
    <row r="71" spans="1:4" ht="31.5" x14ac:dyDescent="0.25">
      <c r="A71" s="156" t="s">
        <v>1457</v>
      </c>
      <c r="B71" s="156" t="s">
        <v>1965</v>
      </c>
      <c r="C71" s="165">
        <v>876</v>
      </c>
      <c r="D71" s="427"/>
    </row>
    <row r="72" spans="1:4" x14ac:dyDescent="0.25">
      <c r="A72" s="156"/>
      <c r="B72" s="445" t="s">
        <v>1191</v>
      </c>
      <c r="C72" s="165"/>
      <c r="D72" s="427"/>
    </row>
    <row r="73" spans="1:4" ht="34.5" x14ac:dyDescent="0.25">
      <c r="A73" s="156" t="s">
        <v>1458</v>
      </c>
      <c r="B73" s="156" t="s">
        <v>1968</v>
      </c>
      <c r="C73" s="165">
        <v>6000</v>
      </c>
      <c r="D73" s="427"/>
    </row>
    <row r="74" spans="1:4" ht="47.25" x14ac:dyDescent="0.25">
      <c r="A74" s="156" t="s">
        <v>1459</v>
      </c>
      <c r="B74" s="156" t="s">
        <v>1955</v>
      </c>
      <c r="C74" s="165">
        <v>1697</v>
      </c>
      <c r="D74" s="427"/>
    </row>
    <row r="75" spans="1:4" ht="47.25" x14ac:dyDescent="0.25">
      <c r="A75" s="156" t="s">
        <v>1956</v>
      </c>
      <c r="B75" s="156" t="s">
        <v>1954</v>
      </c>
      <c r="C75" s="165">
        <v>11685</v>
      </c>
      <c r="D75" s="427"/>
    </row>
    <row r="76" spans="1:4" x14ac:dyDescent="0.25">
      <c r="A76" s="156"/>
      <c r="B76" s="158" t="s">
        <v>1520</v>
      </c>
      <c r="C76" s="165"/>
      <c r="D76" s="427"/>
    </row>
    <row r="77" spans="1:4" ht="18.75" x14ac:dyDescent="0.25">
      <c r="A77" s="156" t="s">
        <v>1460</v>
      </c>
      <c r="B77" s="157" t="s">
        <v>1785</v>
      </c>
      <c r="C77" s="165">
        <v>1029</v>
      </c>
      <c r="D77" s="427"/>
    </row>
    <row r="78" spans="1:4" ht="18.75" x14ac:dyDescent="0.25">
      <c r="A78" s="156" t="s">
        <v>1461</v>
      </c>
      <c r="B78" s="157" t="s">
        <v>1786</v>
      </c>
      <c r="C78" s="165">
        <v>1013</v>
      </c>
      <c r="D78" s="427"/>
    </row>
    <row r="79" spans="1:4" ht="18.75" x14ac:dyDescent="0.25">
      <c r="A79" s="156" t="s">
        <v>1462</v>
      </c>
      <c r="B79" s="157" t="s">
        <v>1787</v>
      </c>
      <c r="C79" s="165">
        <v>1218</v>
      </c>
      <c r="D79" s="427"/>
    </row>
    <row r="80" spans="1:4" ht="18.75" x14ac:dyDescent="0.25">
      <c r="A80" s="156" t="s">
        <v>1463</v>
      </c>
      <c r="B80" s="157" t="s">
        <v>1788</v>
      </c>
      <c r="C80" s="165">
        <v>704</v>
      </c>
      <c r="D80" s="427"/>
    </row>
    <row r="81" spans="1:4" ht="18.75" x14ac:dyDescent="0.25">
      <c r="A81" s="156" t="s">
        <v>1464</v>
      </c>
      <c r="B81" s="157" t="s">
        <v>1789</v>
      </c>
      <c r="C81" s="165">
        <v>704</v>
      </c>
      <c r="D81" s="427"/>
    </row>
    <row r="82" spans="1:4" ht="18.75" x14ac:dyDescent="0.25">
      <c r="A82" s="156" t="s">
        <v>1465</v>
      </c>
      <c r="B82" s="157" t="s">
        <v>1790</v>
      </c>
      <c r="C82" s="165">
        <v>1890</v>
      </c>
      <c r="D82" s="427"/>
    </row>
    <row r="83" spans="1:4" ht="18.75" x14ac:dyDescent="0.25">
      <c r="A83" s="156" t="s">
        <v>1466</v>
      </c>
      <c r="B83" s="157" t="s">
        <v>1791</v>
      </c>
      <c r="C83" s="165">
        <v>683</v>
      </c>
      <c r="D83" s="427"/>
    </row>
    <row r="84" spans="1:4" ht="31.5" x14ac:dyDescent="0.25">
      <c r="A84" s="156"/>
      <c r="B84" s="158" t="s">
        <v>1521</v>
      </c>
      <c r="C84" s="165"/>
      <c r="D84" s="427"/>
    </row>
    <row r="85" spans="1:4" ht="34.5" x14ac:dyDescent="0.25">
      <c r="A85" s="156" t="s">
        <v>1467</v>
      </c>
      <c r="B85" s="159" t="s">
        <v>1733</v>
      </c>
      <c r="C85" s="165">
        <v>6839</v>
      </c>
      <c r="D85" s="427"/>
    </row>
    <row r="86" spans="1:4" ht="18.75" x14ac:dyDescent="0.25">
      <c r="A86" s="156" t="s">
        <v>1468</v>
      </c>
      <c r="B86" s="159" t="s">
        <v>1734</v>
      </c>
      <c r="C86" s="165">
        <v>4682</v>
      </c>
      <c r="D86" s="427"/>
    </row>
    <row r="87" spans="1:4" ht="18.75" x14ac:dyDescent="0.25">
      <c r="A87" s="156" t="s">
        <v>1469</v>
      </c>
      <c r="B87" s="159" t="s">
        <v>1735</v>
      </c>
      <c r="C87" s="165">
        <v>6749</v>
      </c>
      <c r="D87" s="427"/>
    </row>
    <row r="88" spans="1:4" ht="18.75" x14ac:dyDescent="0.25">
      <c r="A88" s="156" t="s">
        <v>1470</v>
      </c>
      <c r="B88" s="159" t="s">
        <v>1736</v>
      </c>
      <c r="C88" s="165">
        <v>6749</v>
      </c>
      <c r="D88" s="427"/>
    </row>
    <row r="89" spans="1:4" ht="18.75" x14ac:dyDescent="0.25">
      <c r="A89" s="156" t="s">
        <v>1471</v>
      </c>
      <c r="B89" s="159" t="s">
        <v>1737</v>
      </c>
      <c r="C89" s="165">
        <v>8157</v>
      </c>
      <c r="D89" s="427"/>
    </row>
    <row r="90" spans="1:4" ht="34.5" x14ac:dyDescent="0.25">
      <c r="A90" s="156" t="s">
        <v>1472</v>
      </c>
      <c r="B90" s="159" t="s">
        <v>1738</v>
      </c>
      <c r="C90" s="165">
        <v>6749</v>
      </c>
      <c r="D90" s="427"/>
    </row>
    <row r="91" spans="1:4" ht="18.75" x14ac:dyDescent="0.25">
      <c r="A91" s="156" t="s">
        <v>1473</v>
      </c>
      <c r="B91" s="159" t="s">
        <v>1739</v>
      </c>
      <c r="C91" s="165">
        <v>3740</v>
      </c>
      <c r="D91" s="427"/>
    </row>
    <row r="92" spans="1:4" ht="18.75" x14ac:dyDescent="0.25">
      <c r="A92" s="156" t="s">
        <v>1474</v>
      </c>
      <c r="B92" s="159" t="s">
        <v>1740</v>
      </c>
      <c r="C92" s="165">
        <v>3740</v>
      </c>
      <c r="D92" s="427"/>
    </row>
    <row r="93" spans="1:4" ht="34.5" x14ac:dyDescent="0.25">
      <c r="A93" s="156" t="s">
        <v>1475</v>
      </c>
      <c r="B93" s="159" t="s">
        <v>1741</v>
      </c>
      <c r="C93" s="165">
        <v>6748</v>
      </c>
      <c r="D93" s="427"/>
    </row>
    <row r="94" spans="1:4" ht="18.75" x14ac:dyDescent="0.25">
      <c r="A94" s="156" t="s">
        <v>1432</v>
      </c>
      <c r="B94" s="159" t="s">
        <v>1742</v>
      </c>
      <c r="C94" s="165">
        <v>3748</v>
      </c>
      <c r="D94" s="427"/>
    </row>
    <row r="95" spans="1:4" ht="34.5" x14ac:dyDescent="0.25">
      <c r="A95" s="159" t="s">
        <v>1546</v>
      </c>
      <c r="B95" s="159" t="s">
        <v>1743</v>
      </c>
      <c r="C95" s="165">
        <v>11043</v>
      </c>
      <c r="D95" s="427"/>
    </row>
    <row r="96" spans="1:4" ht="34.5" x14ac:dyDescent="0.25">
      <c r="A96" s="159" t="s">
        <v>1547</v>
      </c>
      <c r="B96" s="159" t="s">
        <v>1744</v>
      </c>
      <c r="C96" s="165">
        <v>10079</v>
      </c>
      <c r="D96" s="427"/>
    </row>
    <row r="97" spans="1:4" ht="34.5" x14ac:dyDescent="0.25">
      <c r="A97" s="159" t="s">
        <v>1549</v>
      </c>
      <c r="B97" s="159" t="s">
        <v>1745</v>
      </c>
      <c r="C97" s="165">
        <v>12867</v>
      </c>
      <c r="D97" s="427"/>
    </row>
    <row r="98" spans="1:4" ht="34.5" x14ac:dyDescent="0.25">
      <c r="A98" s="159" t="s">
        <v>1548</v>
      </c>
      <c r="B98" s="159" t="s">
        <v>1746</v>
      </c>
      <c r="C98" s="165">
        <v>18600</v>
      </c>
      <c r="D98" s="427"/>
    </row>
    <row r="99" spans="1:4" ht="28.5" x14ac:dyDescent="0.25">
      <c r="A99" s="116" t="s">
        <v>1717</v>
      </c>
      <c r="B99" s="146" t="s">
        <v>1727</v>
      </c>
      <c r="C99" s="165">
        <v>12867</v>
      </c>
      <c r="D99" s="427"/>
    </row>
    <row r="100" spans="1:4" ht="28.5" x14ac:dyDescent="0.25">
      <c r="A100" s="116" t="s">
        <v>1718</v>
      </c>
      <c r="B100" s="146" t="s">
        <v>1728</v>
      </c>
      <c r="C100" s="165">
        <v>10705</v>
      </c>
      <c r="D100" s="427"/>
    </row>
    <row r="101" spans="1:4" ht="41.25" x14ac:dyDescent="0.25">
      <c r="A101" s="116" t="s">
        <v>1719</v>
      </c>
      <c r="B101" s="146" t="s">
        <v>1729</v>
      </c>
      <c r="C101" s="165">
        <v>14211</v>
      </c>
      <c r="D101" s="427"/>
    </row>
    <row r="102" spans="1:4" ht="41.25" x14ac:dyDescent="0.25">
      <c r="A102" s="116" t="s">
        <v>1720</v>
      </c>
      <c r="B102" s="146" t="s">
        <v>1730</v>
      </c>
      <c r="C102" s="165">
        <v>10786</v>
      </c>
      <c r="D102" s="427"/>
    </row>
    <row r="103" spans="1:4" ht="41.25" x14ac:dyDescent="0.25">
      <c r="A103" s="116" t="s">
        <v>1721</v>
      </c>
      <c r="B103" s="146" t="s">
        <v>1731</v>
      </c>
      <c r="C103" s="165">
        <v>10546</v>
      </c>
      <c r="D103" s="427"/>
    </row>
    <row r="104" spans="1:4" ht="31.5" x14ac:dyDescent="0.25">
      <c r="A104" s="156"/>
      <c r="B104" s="158" t="s">
        <v>1522</v>
      </c>
      <c r="C104" s="166"/>
      <c r="D104" s="427"/>
    </row>
    <row r="105" spans="1:4" x14ac:dyDescent="0.25">
      <c r="A105" s="156" t="s">
        <v>1484</v>
      </c>
      <c r="B105" s="367" t="s">
        <v>1499</v>
      </c>
      <c r="C105" s="165">
        <v>2237</v>
      </c>
      <c r="D105" s="427"/>
    </row>
    <row r="106" spans="1:4" ht="47.25" x14ac:dyDescent="0.25">
      <c r="A106" s="157" t="s">
        <v>1476</v>
      </c>
      <c r="B106" s="157" t="s">
        <v>1500</v>
      </c>
      <c r="C106" s="165">
        <v>651</v>
      </c>
      <c r="D106" s="427"/>
    </row>
    <row r="107" spans="1:4" ht="47.25" x14ac:dyDescent="0.25">
      <c r="A107" s="157" t="s">
        <v>1477</v>
      </c>
      <c r="B107" s="157" t="s">
        <v>1501</v>
      </c>
      <c r="C107" s="165">
        <v>820</v>
      </c>
      <c r="D107" s="427"/>
    </row>
    <row r="108" spans="1:4" ht="47.25" x14ac:dyDescent="0.25">
      <c r="A108" s="157" t="s">
        <v>1478</v>
      </c>
      <c r="B108" s="157" t="s">
        <v>1502</v>
      </c>
      <c r="C108" s="165">
        <v>980</v>
      </c>
      <c r="D108" s="427"/>
    </row>
    <row r="109" spans="1:4" ht="47.25" x14ac:dyDescent="0.25">
      <c r="A109" s="157" t="s">
        <v>1479</v>
      </c>
      <c r="B109" s="157" t="s">
        <v>1503</v>
      </c>
      <c r="C109" s="165">
        <v>1225</v>
      </c>
      <c r="D109" s="427"/>
    </row>
    <row r="110" spans="1:4" ht="31.5" x14ac:dyDescent="0.25">
      <c r="A110" s="157" t="s">
        <v>1480</v>
      </c>
      <c r="B110" s="157" t="s">
        <v>1504</v>
      </c>
      <c r="C110" s="165">
        <v>1445</v>
      </c>
      <c r="D110" s="427"/>
    </row>
    <row r="111" spans="1:4" x14ac:dyDescent="0.25">
      <c r="A111" s="157"/>
      <c r="B111" s="157"/>
      <c r="C111" s="165"/>
      <c r="D111" s="427"/>
    </row>
    <row r="112" spans="1:4" x14ac:dyDescent="0.25">
      <c r="A112" s="368"/>
      <c r="B112" s="445" t="s">
        <v>1372</v>
      </c>
      <c r="C112" s="165"/>
      <c r="D112" s="427"/>
    </row>
    <row r="113" spans="1:4" ht="18.75" x14ac:dyDescent="0.25">
      <c r="A113" s="368" t="s">
        <v>1481</v>
      </c>
      <c r="B113" s="156" t="s">
        <v>1732</v>
      </c>
      <c r="C113" s="168">
        <v>2241</v>
      </c>
      <c r="D113" s="427"/>
    </row>
    <row r="114" spans="1:4" ht="31.5" x14ac:dyDescent="0.25">
      <c r="A114" s="368" t="s">
        <v>1482</v>
      </c>
      <c r="B114" s="156" t="s">
        <v>1505</v>
      </c>
      <c r="C114" s="168">
        <v>1344</v>
      </c>
      <c r="D114" s="427"/>
    </row>
    <row r="115" spans="1:4" ht="31.5" x14ac:dyDescent="0.25">
      <c r="A115" s="368" t="s">
        <v>1483</v>
      </c>
      <c r="B115" s="156" t="s">
        <v>1506</v>
      </c>
      <c r="C115" s="168">
        <v>2913</v>
      </c>
      <c r="D115" s="427"/>
    </row>
    <row r="116" spans="1:4" x14ac:dyDescent="0.25">
      <c r="A116" s="157"/>
      <c r="B116" s="158" t="s">
        <v>1194</v>
      </c>
      <c r="C116" s="165"/>
      <c r="D116" s="427"/>
    </row>
    <row r="117" spans="1:4" ht="47.25" x14ac:dyDescent="0.25">
      <c r="A117" s="157" t="s">
        <v>1485</v>
      </c>
      <c r="B117" s="157" t="s">
        <v>1556</v>
      </c>
      <c r="C117" s="165">
        <v>200</v>
      </c>
      <c r="D117" s="427"/>
    </row>
    <row r="118" spans="1:4" ht="34.5" x14ac:dyDescent="0.25">
      <c r="A118" s="157" t="s">
        <v>1486</v>
      </c>
      <c r="B118" s="157" t="s">
        <v>1792</v>
      </c>
      <c r="C118" s="165">
        <v>150</v>
      </c>
      <c r="D118" s="427"/>
    </row>
    <row r="119" spans="1:4" ht="34.5" x14ac:dyDescent="0.25">
      <c r="A119" s="157" t="s">
        <v>1487</v>
      </c>
      <c r="B119" s="157" t="s">
        <v>1793</v>
      </c>
      <c r="C119" s="165">
        <v>1515</v>
      </c>
      <c r="D119" s="427"/>
    </row>
    <row r="120" spans="1:4" ht="34.5" x14ac:dyDescent="0.25">
      <c r="A120" s="157" t="s">
        <v>1488</v>
      </c>
      <c r="B120" s="157" t="s">
        <v>1794</v>
      </c>
      <c r="C120" s="165">
        <v>550</v>
      </c>
      <c r="D120" s="427"/>
    </row>
    <row r="121" spans="1:4" ht="50.25" x14ac:dyDescent="0.25">
      <c r="A121" s="157" t="s">
        <v>1489</v>
      </c>
      <c r="B121" s="157" t="s">
        <v>1795</v>
      </c>
      <c r="C121" s="165">
        <v>550</v>
      </c>
      <c r="D121" s="427"/>
    </row>
    <row r="122" spans="1:4" ht="34.5" x14ac:dyDescent="0.25">
      <c r="A122" s="157" t="s">
        <v>1490</v>
      </c>
      <c r="B122" s="157" t="s">
        <v>1796</v>
      </c>
      <c r="C122" s="165">
        <v>1520</v>
      </c>
      <c r="D122" s="427"/>
    </row>
    <row r="123" spans="1:4" ht="34.5" x14ac:dyDescent="0.25">
      <c r="A123" s="157" t="s">
        <v>1491</v>
      </c>
      <c r="B123" s="157" t="s">
        <v>1797</v>
      </c>
      <c r="C123" s="165">
        <v>550</v>
      </c>
      <c r="D123" s="427"/>
    </row>
    <row r="124" spans="1:4" x14ac:dyDescent="0.25">
      <c r="A124" s="157" t="s">
        <v>1492</v>
      </c>
      <c r="B124" s="157" t="s">
        <v>1507</v>
      </c>
      <c r="C124" s="165">
        <v>450</v>
      </c>
      <c r="D124" s="427"/>
    </row>
    <row r="125" spans="1:4" x14ac:dyDescent="0.25">
      <c r="A125" s="157" t="s">
        <v>1493</v>
      </c>
      <c r="B125" s="157" t="s">
        <v>84</v>
      </c>
      <c r="C125" s="165">
        <v>650</v>
      </c>
      <c r="D125" s="427"/>
    </row>
    <row r="126" spans="1:4" x14ac:dyDescent="0.25">
      <c r="A126" s="157" t="s">
        <v>1494</v>
      </c>
      <c r="B126" s="157" t="s">
        <v>1508</v>
      </c>
      <c r="C126" s="165">
        <v>650</v>
      </c>
      <c r="D126" s="427"/>
    </row>
    <row r="127" spans="1:4" ht="31.5" x14ac:dyDescent="0.25">
      <c r="A127" s="369" t="s">
        <v>1496</v>
      </c>
      <c r="B127" s="160" t="s">
        <v>1509</v>
      </c>
      <c r="C127" s="547">
        <v>519</v>
      </c>
      <c r="D127" s="541"/>
    </row>
    <row r="128" spans="1:4" x14ac:dyDescent="0.25">
      <c r="A128" s="370" t="s">
        <v>103</v>
      </c>
      <c r="B128" s="161" t="s">
        <v>104</v>
      </c>
      <c r="C128" s="548"/>
      <c r="D128" s="541"/>
    </row>
    <row r="129" spans="1:4" x14ac:dyDescent="0.25">
      <c r="A129" s="370" t="s">
        <v>954</v>
      </c>
      <c r="B129" s="161" t="s">
        <v>957</v>
      </c>
      <c r="C129" s="548"/>
      <c r="D129" s="541"/>
    </row>
    <row r="130" spans="1:4" ht="31.5" x14ac:dyDescent="0.25">
      <c r="A130" s="370" t="s">
        <v>955</v>
      </c>
      <c r="B130" s="161" t="s">
        <v>958</v>
      </c>
      <c r="C130" s="548"/>
      <c r="D130" s="541"/>
    </row>
    <row r="131" spans="1:4" x14ac:dyDescent="0.25">
      <c r="A131" s="156" t="s">
        <v>1114</v>
      </c>
      <c r="B131" s="161" t="s">
        <v>731</v>
      </c>
      <c r="C131" s="549"/>
      <c r="D131" s="541"/>
    </row>
    <row r="132" spans="1:4" ht="50.25" x14ac:dyDescent="0.25">
      <c r="A132" s="368" t="s">
        <v>1957</v>
      </c>
      <c r="B132" s="156" t="s">
        <v>1958</v>
      </c>
      <c r="C132" s="423">
        <v>311</v>
      </c>
    </row>
    <row r="133" spans="1:4" ht="50.25" x14ac:dyDescent="0.25">
      <c r="A133" s="368" t="s">
        <v>1959</v>
      </c>
      <c r="B133" s="156" t="s">
        <v>1960</v>
      </c>
      <c r="C133" s="423">
        <v>657</v>
      </c>
    </row>
    <row r="134" spans="1:4" ht="34.5" x14ac:dyDescent="0.25">
      <c r="A134" s="368" t="s">
        <v>1961</v>
      </c>
      <c r="B134" s="156" t="s">
        <v>1962</v>
      </c>
      <c r="C134" s="423">
        <v>311</v>
      </c>
    </row>
    <row r="135" spans="1:4" ht="50.25" x14ac:dyDescent="0.25">
      <c r="A135" s="368" t="s">
        <v>1963</v>
      </c>
      <c r="B135" s="156" t="s">
        <v>1964</v>
      </c>
      <c r="C135" s="423">
        <v>657</v>
      </c>
    </row>
    <row r="137" spans="1:4" ht="38.25" customHeight="1" x14ac:dyDescent="0.25">
      <c r="A137" s="542" t="s">
        <v>1523</v>
      </c>
      <c r="B137" s="542"/>
      <c r="C137" s="542"/>
    </row>
  </sheetData>
  <mergeCells count="8">
    <mergeCell ref="D127:D131"/>
    <mergeCell ref="A137:C137"/>
    <mergeCell ref="A2:C2"/>
    <mergeCell ref="A9:C9"/>
    <mergeCell ref="A10:A11"/>
    <mergeCell ref="B10:B11"/>
    <mergeCell ref="C10:C11"/>
    <mergeCell ref="C127:C13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35CB-2AEE-4E8F-B445-9C14CA52EB37}">
  <dimension ref="A1:G35"/>
  <sheetViews>
    <sheetView workbookViewId="0">
      <selection activeCell="L14" sqref="L14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 x14ac:dyDescent="0.25">
      <c r="A1" s="329" t="s">
        <v>1802</v>
      </c>
      <c r="B1" s="103"/>
      <c r="C1" s="103"/>
    </row>
    <row r="2" spans="1:4" s="153" customFormat="1" ht="40.5" customHeight="1" x14ac:dyDescent="0.25">
      <c r="A2" s="543" t="s">
        <v>1801</v>
      </c>
      <c r="B2" s="543"/>
      <c r="C2" s="543"/>
    </row>
    <row r="3" spans="1:4" s="1" customFormat="1" ht="15" x14ac:dyDescent="0.25">
      <c r="A3" s="371"/>
      <c r="B3" s="103"/>
      <c r="C3" s="103"/>
    </row>
    <row r="4" spans="1:4" s="1" customFormat="1" ht="15" x14ac:dyDescent="0.25">
      <c r="A4" s="104"/>
      <c r="B4" s="82"/>
      <c r="C4" s="106" t="s">
        <v>1596</v>
      </c>
    </row>
    <row r="5" spans="1:4" s="1" customFormat="1" ht="15" x14ac:dyDescent="0.25">
      <c r="A5" s="104"/>
      <c r="B5" s="82"/>
      <c r="C5" s="106" t="s">
        <v>634</v>
      </c>
    </row>
    <row r="6" spans="1:4" s="1" customFormat="1" ht="15" x14ac:dyDescent="0.25">
      <c r="A6" s="104"/>
      <c r="B6" s="82"/>
      <c r="C6" s="106" t="s">
        <v>1799</v>
      </c>
    </row>
    <row r="7" spans="1:4" s="1" customFormat="1" x14ac:dyDescent="0.25">
      <c r="A7" s="404"/>
      <c r="B7" s="82"/>
      <c r="C7" s="106" t="s">
        <v>1809</v>
      </c>
    </row>
    <row r="8" spans="1:4" s="1" customFormat="1" ht="15" x14ac:dyDescent="0.25">
      <c r="A8" s="104"/>
      <c r="B8" s="3"/>
      <c r="C8" s="74"/>
    </row>
    <row r="9" spans="1:4" s="1" customFormat="1" ht="52.5" customHeight="1" x14ac:dyDescent="0.2">
      <c r="A9" s="516" t="s">
        <v>1598</v>
      </c>
      <c r="B9" s="516"/>
      <c r="C9" s="516"/>
    </row>
    <row r="10" spans="1:4" x14ac:dyDescent="0.25">
      <c r="A10" s="544" t="s">
        <v>735</v>
      </c>
      <c r="B10" s="545" t="s">
        <v>299</v>
      </c>
      <c r="C10" s="546" t="s">
        <v>1417</v>
      </c>
    </row>
    <row r="11" spans="1:4" ht="55.5" customHeight="1" x14ac:dyDescent="0.25">
      <c r="A11" s="544"/>
      <c r="B11" s="545"/>
      <c r="C11" s="546"/>
    </row>
    <row r="12" spans="1:4" s="418" customFormat="1" ht="15" x14ac:dyDescent="0.25">
      <c r="A12" s="7" t="s">
        <v>1615</v>
      </c>
      <c r="B12" s="8" t="s">
        <v>992</v>
      </c>
      <c r="C12" s="417">
        <v>1927</v>
      </c>
    </row>
    <row r="13" spans="1:4" s="418" customFormat="1" ht="15" x14ac:dyDescent="0.25">
      <c r="A13" s="7" t="s">
        <v>1616</v>
      </c>
      <c r="B13" s="8" t="s">
        <v>1002</v>
      </c>
      <c r="C13" s="417">
        <v>1867</v>
      </c>
    </row>
    <row r="14" spans="1:4" s="418" customFormat="1" ht="15" x14ac:dyDescent="0.25">
      <c r="A14" s="7" t="s">
        <v>1617</v>
      </c>
      <c r="B14" s="8" t="s">
        <v>1005</v>
      </c>
      <c r="C14" s="417">
        <v>1817</v>
      </c>
      <c r="D14" s="425"/>
    </row>
    <row r="15" spans="1:4" s="418" customFormat="1" ht="15" x14ac:dyDescent="0.25">
      <c r="A15" s="7" t="s">
        <v>1618</v>
      </c>
      <c r="B15" s="8" t="s">
        <v>1011</v>
      </c>
      <c r="C15" s="417">
        <v>1618</v>
      </c>
    </row>
    <row r="16" spans="1:4" s="418" customFormat="1" ht="15" x14ac:dyDescent="0.25">
      <c r="A16" s="7" t="s">
        <v>1619</v>
      </c>
      <c r="B16" s="8" t="s">
        <v>1016</v>
      </c>
      <c r="C16" s="417">
        <v>1867</v>
      </c>
    </row>
    <row r="17" spans="1:7" s="418" customFormat="1" ht="15" x14ac:dyDescent="0.25">
      <c r="A17" s="7" t="s">
        <v>1620</v>
      </c>
      <c r="B17" s="8" t="s">
        <v>1023</v>
      </c>
      <c r="C17" s="417">
        <v>1782</v>
      </c>
    </row>
    <row r="18" spans="1:7" s="418" customFormat="1" ht="15" x14ac:dyDescent="0.25">
      <c r="A18" s="7" t="s">
        <v>1621</v>
      </c>
      <c r="B18" s="8" t="s">
        <v>1024</v>
      </c>
      <c r="C18" s="417">
        <v>2104</v>
      </c>
    </row>
    <row r="19" spans="1:7" s="418" customFormat="1" ht="15" x14ac:dyDescent="0.25">
      <c r="A19" s="7" t="s">
        <v>1622</v>
      </c>
      <c r="B19" s="8" t="s">
        <v>1599</v>
      </c>
      <c r="C19" s="417">
        <v>1524</v>
      </c>
      <c r="G19" s="426"/>
    </row>
    <row r="20" spans="1:7" s="418" customFormat="1" ht="15" x14ac:dyDescent="0.25">
      <c r="A20" s="419" t="s">
        <v>1623</v>
      </c>
      <c r="B20" s="116" t="s">
        <v>1600</v>
      </c>
      <c r="C20" s="417">
        <v>550</v>
      </c>
      <c r="G20" s="426"/>
    </row>
    <row r="21" spans="1:7" s="418" customFormat="1" ht="15" x14ac:dyDescent="0.25">
      <c r="A21" s="419" t="s">
        <v>1624</v>
      </c>
      <c r="B21" s="116" t="s">
        <v>1601</v>
      </c>
      <c r="C21" s="417">
        <v>440</v>
      </c>
      <c r="G21" s="426"/>
    </row>
    <row r="22" spans="1:7" s="418" customFormat="1" ht="15" x14ac:dyDescent="0.25">
      <c r="A22" s="419" t="s">
        <v>1625</v>
      </c>
      <c r="B22" s="116" t="s">
        <v>1602</v>
      </c>
      <c r="C22" s="417">
        <v>495</v>
      </c>
      <c r="G22" s="426"/>
    </row>
    <row r="23" spans="1:7" s="418" customFormat="1" ht="15" x14ac:dyDescent="0.25">
      <c r="A23" s="419" t="s">
        <v>1626</v>
      </c>
      <c r="B23" s="116" t="s">
        <v>1603</v>
      </c>
      <c r="C23" s="417">
        <v>495</v>
      </c>
      <c r="G23" s="426"/>
    </row>
    <row r="24" spans="1:7" s="418" customFormat="1" ht="15" x14ac:dyDescent="0.25">
      <c r="A24" s="419" t="s">
        <v>1627</v>
      </c>
      <c r="B24" s="116" t="s">
        <v>1604</v>
      </c>
      <c r="C24" s="417">
        <v>495</v>
      </c>
      <c r="G24" s="426"/>
    </row>
    <row r="25" spans="1:7" s="418" customFormat="1" ht="15" x14ac:dyDescent="0.25">
      <c r="A25" s="419" t="s">
        <v>1628</v>
      </c>
      <c r="B25" s="116" t="s">
        <v>1605</v>
      </c>
      <c r="C25" s="417">
        <v>495</v>
      </c>
      <c r="G25" s="426"/>
    </row>
    <row r="26" spans="1:7" s="418" customFormat="1" ht="15" x14ac:dyDescent="0.25">
      <c r="A26" s="419" t="s">
        <v>1629</v>
      </c>
      <c r="B26" s="116" t="s">
        <v>1606</v>
      </c>
      <c r="C26" s="417">
        <v>825</v>
      </c>
      <c r="G26" s="426"/>
    </row>
    <row r="27" spans="1:7" s="418" customFormat="1" ht="15" x14ac:dyDescent="0.25">
      <c r="A27" s="419" t="s">
        <v>1630</v>
      </c>
      <c r="B27" s="116" t="s">
        <v>1607</v>
      </c>
      <c r="C27" s="417">
        <v>825</v>
      </c>
      <c r="G27" s="426"/>
    </row>
    <row r="28" spans="1:7" s="418" customFormat="1" ht="15" x14ac:dyDescent="0.25">
      <c r="A28" s="419" t="s">
        <v>1631</v>
      </c>
      <c r="B28" s="116" t="s">
        <v>1608</v>
      </c>
      <c r="C28" s="417">
        <v>825</v>
      </c>
      <c r="G28" s="426"/>
    </row>
    <row r="29" spans="1:7" s="418" customFormat="1" ht="15" x14ac:dyDescent="0.25">
      <c r="A29" s="419" t="s">
        <v>1632</v>
      </c>
      <c r="B29" s="116" t="s">
        <v>1609</v>
      </c>
      <c r="C29" s="417">
        <v>825</v>
      </c>
      <c r="G29" s="426"/>
    </row>
    <row r="30" spans="1:7" s="418" customFormat="1" ht="25.5" x14ac:dyDescent="0.25">
      <c r="A30" s="419" t="s">
        <v>1633</v>
      </c>
      <c r="B30" s="116" t="s">
        <v>1610</v>
      </c>
      <c r="C30" s="417">
        <v>908</v>
      </c>
      <c r="G30" s="426"/>
    </row>
    <row r="31" spans="1:7" s="418" customFormat="1" ht="15" x14ac:dyDescent="0.25">
      <c r="A31" s="419" t="s">
        <v>1634</v>
      </c>
      <c r="B31" s="116" t="s">
        <v>1611</v>
      </c>
      <c r="C31" s="417">
        <v>1270</v>
      </c>
      <c r="G31" s="426"/>
    </row>
    <row r="32" spans="1:7" s="418" customFormat="1" ht="15" x14ac:dyDescent="0.25">
      <c r="A32" s="419" t="s">
        <v>1635</v>
      </c>
      <c r="B32" s="116" t="s">
        <v>1612</v>
      </c>
      <c r="C32" s="417">
        <v>957</v>
      </c>
      <c r="G32" s="426"/>
    </row>
    <row r="33" spans="1:7" s="418" customFormat="1" ht="15" x14ac:dyDescent="0.25">
      <c r="A33" s="419" t="s">
        <v>1636</v>
      </c>
      <c r="B33" s="116" t="s">
        <v>1613</v>
      </c>
      <c r="C33" s="417">
        <v>957</v>
      </c>
      <c r="G33" s="426"/>
    </row>
    <row r="35" spans="1:7" ht="38.25" customHeight="1" x14ac:dyDescent="0.25">
      <c r="A35" s="542"/>
      <c r="B35" s="542"/>
      <c r="C35" s="54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Пр127</vt:lpstr>
      <vt:lpstr>5а СКДинт Полный п-к Пр127</vt:lpstr>
      <vt:lpstr>6а АПП  Пр127</vt:lpstr>
      <vt:lpstr>6б Простые услуги Пр127</vt:lpstr>
      <vt:lpstr>6в Комплексные услуги  Пр127</vt:lpstr>
      <vt:lpstr>6г неотложная помощь Пр127</vt:lpstr>
      <vt:lpstr>6д пос.центров здоровья Пр127</vt:lpstr>
      <vt:lpstr>6ж тарифы ЦАОП Пр 127</vt:lpstr>
      <vt:lpstr>6з тарифы Эндомобиль Пр127</vt:lpstr>
      <vt:lpstr>7 стоматология Пр127</vt:lpstr>
      <vt:lpstr>Прил 8 дисп. </vt:lpstr>
      <vt:lpstr>Прил 8а дисп.МБ. </vt:lpstr>
      <vt:lpstr>Прил 8б углуб дисп Пр127</vt:lpstr>
      <vt:lpstr>'7 стоматология Пр127'!_GoBack</vt:lpstr>
      <vt:lpstr>'6а АПП  Пр127'!Заголовки_для_печати</vt:lpstr>
      <vt:lpstr>'7 стоматология Пр127'!Заголовки_для_печати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2022-01-11T13:43:02Z</dcterms:modified>
</cp:coreProperties>
</file>